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Manpower Table 17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2" l="1"/>
  <c r="C13" i="2"/>
  <c r="D13" i="2"/>
  <c r="E13" i="2"/>
  <c r="F13" i="2"/>
  <c r="G13" i="2"/>
  <c r="H13" i="2"/>
  <c r="B14" i="2"/>
  <c r="C14" i="2"/>
  <c r="D14" i="2"/>
  <c r="E14" i="2"/>
  <c r="F14" i="2"/>
  <c r="G14" i="2"/>
  <c r="H14" i="2"/>
  <c r="B16" i="2"/>
  <c r="C16" i="2"/>
  <c r="D16" i="2"/>
  <c r="E16" i="2"/>
  <c r="F16" i="2"/>
  <c r="G16" i="2"/>
  <c r="H16" i="2"/>
  <c r="B17" i="2"/>
  <c r="C17" i="2"/>
  <c r="D17" i="2"/>
  <c r="E17" i="2"/>
  <c r="F17" i="2"/>
  <c r="G17" i="2"/>
  <c r="H17" i="2"/>
  <c r="B22" i="2"/>
  <c r="C22" i="2"/>
  <c r="D22" i="2"/>
  <c r="E22" i="2"/>
  <c r="F22" i="2"/>
  <c r="G22" i="2"/>
  <c r="H22" i="2"/>
  <c r="B23" i="2"/>
  <c r="C23" i="2"/>
  <c r="D23" i="2"/>
  <c r="E23" i="2"/>
  <c r="F23" i="2"/>
  <c r="G23" i="2"/>
  <c r="H23" i="2"/>
  <c r="B25" i="2"/>
  <c r="C25" i="2"/>
  <c r="D25" i="2"/>
  <c r="E25" i="2"/>
  <c r="F25" i="2"/>
  <c r="G25" i="2"/>
  <c r="H25" i="2"/>
  <c r="B26" i="2"/>
  <c r="C26" i="2"/>
  <c r="D26" i="2"/>
  <c r="E26" i="2"/>
  <c r="F26" i="2"/>
  <c r="G26" i="2"/>
  <c r="H26" i="2"/>
  <c r="B31" i="2"/>
  <c r="C31" i="2"/>
  <c r="D31" i="2"/>
  <c r="E31" i="2"/>
  <c r="F31" i="2"/>
  <c r="G31" i="2"/>
  <c r="H31" i="2"/>
  <c r="B32" i="2"/>
  <c r="C32" i="2"/>
  <c r="D32" i="2"/>
  <c r="E32" i="2"/>
  <c r="F32" i="2"/>
  <c r="G32" i="2"/>
  <c r="H32" i="2"/>
  <c r="B34" i="2"/>
  <c r="C34" i="2"/>
  <c r="D34" i="2"/>
  <c r="E34" i="2"/>
  <c r="F34" i="2"/>
  <c r="G34" i="2"/>
  <c r="H34" i="2"/>
  <c r="B35" i="2"/>
  <c r="C35" i="2"/>
  <c r="D35" i="2"/>
  <c r="E35" i="2"/>
  <c r="F35" i="2"/>
  <c r="G35" i="2"/>
  <c r="H35" i="2"/>
  <c r="A55" i="2"/>
  <c r="A56" i="2"/>
  <c r="B57" i="2"/>
  <c r="C57" i="2"/>
  <c r="D57" i="2"/>
  <c r="E57" i="2"/>
  <c r="F57" i="2"/>
  <c r="G57" i="2"/>
  <c r="H57" i="2"/>
  <c r="A58" i="2"/>
  <c r="A59" i="2"/>
  <c r="B60" i="2"/>
  <c r="C60" i="2"/>
  <c r="D60" i="2"/>
  <c r="E60" i="2"/>
  <c r="F60" i="2"/>
  <c r="G60" i="2"/>
  <c r="H60" i="2"/>
  <c r="B61" i="2"/>
  <c r="C61" i="2"/>
  <c r="D61" i="2"/>
  <c r="E61" i="2"/>
  <c r="F61" i="2"/>
  <c r="G61" i="2"/>
  <c r="H61" i="2"/>
  <c r="B62" i="2"/>
  <c r="C62" i="2"/>
  <c r="D62" i="2"/>
  <c r="E62" i="2"/>
  <c r="F62" i="2"/>
  <c r="G62" i="2"/>
  <c r="H62" i="2"/>
  <c r="A64" i="2"/>
  <c r="A65" i="2"/>
  <c r="B66" i="2"/>
  <c r="C66" i="2"/>
  <c r="D66" i="2"/>
  <c r="E66" i="2"/>
  <c r="F66" i="2"/>
  <c r="G66" i="2"/>
  <c r="H66" i="2"/>
  <c r="A67" i="2"/>
  <c r="A68" i="2"/>
  <c r="B69" i="2"/>
  <c r="C69" i="2"/>
  <c r="D69" i="2"/>
  <c r="E69" i="2"/>
  <c r="F69" i="2"/>
  <c r="G69" i="2"/>
  <c r="H69" i="2"/>
  <c r="B70" i="2"/>
  <c r="C70" i="2"/>
  <c r="D70" i="2"/>
  <c r="E70" i="2"/>
  <c r="F70" i="2"/>
  <c r="G70" i="2"/>
  <c r="H70" i="2"/>
  <c r="B71" i="2"/>
  <c r="C71" i="2"/>
  <c r="D71" i="2"/>
  <c r="E71" i="2"/>
  <c r="F71" i="2"/>
  <c r="G71" i="2"/>
  <c r="H71" i="2"/>
  <c r="A73" i="2"/>
  <c r="A74" i="2"/>
  <c r="B75" i="2"/>
  <c r="C75" i="2"/>
  <c r="D75" i="2"/>
  <c r="E75" i="2"/>
  <c r="F75" i="2"/>
  <c r="G75" i="2"/>
  <c r="H75" i="2"/>
  <c r="A76" i="2"/>
  <c r="A77" i="2"/>
  <c r="B78" i="2"/>
  <c r="C78" i="2"/>
  <c r="D78" i="2"/>
  <c r="E78" i="2"/>
  <c r="F78" i="2"/>
  <c r="G78" i="2"/>
  <c r="H78" i="2"/>
  <c r="B79" i="2"/>
  <c r="C79" i="2"/>
  <c r="D79" i="2"/>
  <c r="E79" i="2"/>
  <c r="F79" i="2"/>
  <c r="G79" i="2"/>
  <c r="H79" i="2"/>
  <c r="B80" i="2"/>
  <c r="C80" i="2"/>
  <c r="D80" i="2"/>
  <c r="E80" i="2"/>
  <c r="F80" i="2"/>
  <c r="G80" i="2"/>
  <c r="H80" i="2"/>
  <c r="B82" i="2"/>
  <c r="C82" i="2"/>
  <c r="D82" i="2"/>
  <c r="E82" i="2"/>
  <c r="F82" i="2"/>
  <c r="G82" i="2"/>
  <c r="H82" i="2"/>
  <c r="B83" i="2"/>
  <c r="C83" i="2"/>
  <c r="D83" i="2"/>
  <c r="E83" i="2"/>
  <c r="F83" i="2"/>
  <c r="G83" i="2"/>
  <c r="H83" i="2"/>
  <c r="B85" i="2"/>
  <c r="C85" i="2"/>
  <c r="D85" i="2"/>
  <c r="E85" i="2"/>
  <c r="F85" i="2"/>
  <c r="G85" i="2"/>
  <c r="H85" i="2"/>
  <c r="B86" i="2"/>
  <c r="C86" i="2"/>
  <c r="D86" i="2"/>
  <c r="E86" i="2"/>
  <c r="F86" i="2"/>
  <c r="G86" i="2"/>
  <c r="H86" i="2"/>
  <c r="H89" i="2" s="1"/>
  <c r="A98" i="2"/>
  <c r="A99" i="2"/>
  <c r="B100" i="2"/>
  <c r="C100" i="2"/>
  <c r="D100" i="2"/>
  <c r="E100" i="2"/>
  <c r="F100" i="2"/>
  <c r="G100" i="2"/>
  <c r="H100" i="2"/>
  <c r="A101" i="2"/>
  <c r="A102" i="2"/>
  <c r="B103" i="2"/>
  <c r="C103" i="2"/>
  <c r="D103" i="2"/>
  <c r="E103" i="2"/>
  <c r="F103" i="2"/>
  <c r="G103" i="2"/>
  <c r="H103" i="2"/>
  <c r="B104" i="2"/>
  <c r="C104" i="2"/>
  <c r="D104" i="2"/>
  <c r="E104" i="2"/>
  <c r="F104" i="2"/>
  <c r="G104" i="2"/>
  <c r="H104" i="2"/>
  <c r="B105" i="2"/>
  <c r="C105" i="2"/>
  <c r="D105" i="2"/>
  <c r="E105" i="2"/>
  <c r="F105" i="2"/>
  <c r="G105" i="2"/>
  <c r="H105" i="2"/>
  <c r="A107" i="2"/>
  <c r="A108" i="2"/>
  <c r="B109" i="2"/>
  <c r="C109" i="2"/>
  <c r="D109" i="2"/>
  <c r="E109" i="2"/>
  <c r="F109" i="2"/>
  <c r="G109" i="2"/>
  <c r="H109" i="2"/>
  <c r="A110" i="2"/>
  <c r="A111" i="2"/>
  <c r="B112" i="2"/>
  <c r="C112" i="2"/>
  <c r="D112" i="2"/>
  <c r="E112" i="2"/>
  <c r="F112" i="2"/>
  <c r="G112" i="2"/>
  <c r="H112" i="2"/>
  <c r="B113" i="2"/>
  <c r="C113" i="2"/>
  <c r="D113" i="2"/>
  <c r="E113" i="2"/>
  <c r="F113" i="2"/>
  <c r="G113" i="2"/>
  <c r="H113" i="2"/>
  <c r="B114" i="2"/>
  <c r="C114" i="2"/>
  <c r="D114" i="2"/>
  <c r="E114" i="2"/>
  <c r="F114" i="2"/>
  <c r="G114" i="2"/>
  <c r="H114" i="2"/>
  <c r="A116" i="2"/>
  <c r="A117" i="2"/>
  <c r="B118" i="2"/>
  <c r="C118" i="2"/>
  <c r="D118" i="2"/>
  <c r="E118" i="2"/>
  <c r="F118" i="2"/>
  <c r="G118" i="2"/>
  <c r="H118" i="2"/>
  <c r="A119" i="2"/>
  <c r="A120" i="2"/>
  <c r="B121" i="2"/>
  <c r="C121" i="2"/>
  <c r="D121" i="2"/>
  <c r="E121" i="2"/>
  <c r="F121" i="2"/>
  <c r="G121" i="2"/>
  <c r="H121" i="2"/>
  <c r="B122" i="2"/>
  <c r="C122" i="2"/>
  <c r="D122" i="2"/>
  <c r="E122" i="2"/>
  <c r="F122" i="2"/>
  <c r="G122" i="2"/>
  <c r="H122" i="2"/>
  <c r="B123" i="2"/>
  <c r="C123" i="2"/>
  <c r="D123" i="2"/>
  <c r="E123" i="2"/>
  <c r="F123" i="2"/>
  <c r="G123" i="2"/>
  <c r="H123" i="2"/>
  <c r="B125" i="2"/>
  <c r="C125" i="2"/>
  <c r="D125" i="2"/>
  <c r="E125" i="2"/>
  <c r="F125" i="2"/>
  <c r="G125" i="2"/>
  <c r="H125" i="2"/>
  <c r="B126" i="2"/>
  <c r="C126" i="2"/>
  <c r="D126" i="2"/>
  <c r="E126" i="2"/>
  <c r="F126" i="2"/>
  <c r="G126" i="2"/>
  <c r="H126" i="2"/>
  <c r="B128" i="2"/>
  <c r="C128" i="2"/>
  <c r="D128" i="2"/>
  <c r="E128" i="2"/>
  <c r="F128" i="2"/>
  <c r="G128" i="2"/>
  <c r="H128" i="2"/>
  <c r="B129" i="2"/>
  <c r="C129" i="2"/>
  <c r="D129" i="2"/>
  <c r="E129" i="2"/>
  <c r="F129" i="2"/>
  <c r="G129" i="2"/>
  <c r="H129" i="2"/>
  <c r="B140" i="2"/>
  <c r="C140" i="2"/>
  <c r="D140" i="2"/>
  <c r="E140" i="2"/>
  <c r="F140" i="2"/>
  <c r="G140" i="2"/>
  <c r="H140" i="2"/>
  <c r="B141" i="2"/>
  <c r="C141" i="2"/>
  <c r="D141" i="2"/>
  <c r="E141" i="2"/>
  <c r="F141" i="2"/>
  <c r="G141" i="2"/>
  <c r="H141" i="2"/>
  <c r="B143" i="2"/>
  <c r="C143" i="2"/>
  <c r="D143" i="2"/>
  <c r="E143" i="2"/>
  <c r="F143" i="2"/>
  <c r="G143" i="2"/>
  <c r="H143" i="2"/>
  <c r="B144" i="2"/>
  <c r="C144" i="2"/>
  <c r="D144" i="2"/>
  <c r="E144" i="2"/>
  <c r="F144" i="2"/>
  <c r="G144" i="2"/>
  <c r="H144" i="2"/>
  <c r="B149" i="2"/>
  <c r="C149" i="2"/>
  <c r="D149" i="2"/>
  <c r="E149" i="2"/>
  <c r="F149" i="2"/>
  <c r="G149" i="2"/>
  <c r="H149" i="2"/>
  <c r="B150" i="2"/>
  <c r="C150" i="2"/>
  <c r="D150" i="2"/>
  <c r="E150" i="2"/>
  <c r="F150" i="2"/>
  <c r="G150" i="2"/>
  <c r="H150" i="2"/>
  <c r="B152" i="2"/>
  <c r="C152" i="2"/>
  <c r="D152" i="2"/>
  <c r="E152" i="2"/>
  <c r="F152" i="2"/>
  <c r="G152" i="2"/>
  <c r="H152" i="2"/>
  <c r="B153" i="2"/>
  <c r="C153" i="2"/>
  <c r="D153" i="2"/>
  <c r="E153" i="2"/>
  <c r="F153" i="2"/>
  <c r="G153" i="2"/>
  <c r="H153" i="2"/>
  <c r="B158" i="2"/>
  <c r="C158" i="2"/>
  <c r="D158" i="2"/>
  <c r="E158" i="2"/>
  <c r="F158" i="2"/>
  <c r="G158" i="2"/>
  <c r="H158" i="2"/>
  <c r="B159" i="2"/>
  <c r="C159" i="2"/>
  <c r="D159" i="2"/>
  <c r="E159" i="2"/>
  <c r="F159" i="2"/>
  <c r="G159" i="2"/>
  <c r="H159" i="2"/>
  <c r="B161" i="2"/>
  <c r="C161" i="2"/>
  <c r="D161" i="2"/>
  <c r="E161" i="2"/>
  <c r="F161" i="2"/>
  <c r="G161" i="2"/>
  <c r="H161" i="2"/>
  <c r="B162" i="2"/>
  <c r="C162" i="2"/>
  <c r="D162" i="2"/>
  <c r="E162" i="2"/>
  <c r="F162" i="2"/>
  <c r="G162" i="2"/>
  <c r="H162" i="2"/>
  <c r="B167" i="2"/>
  <c r="C167" i="2"/>
  <c r="D167" i="2"/>
  <c r="E167" i="2"/>
  <c r="F167" i="2"/>
  <c r="G167" i="2"/>
  <c r="H167" i="2"/>
  <c r="B168" i="2"/>
  <c r="C168" i="2"/>
  <c r="D168" i="2"/>
  <c r="E168" i="2"/>
  <c r="F168" i="2"/>
  <c r="G168" i="2"/>
  <c r="H168" i="2"/>
  <c r="B170" i="2"/>
  <c r="C170" i="2"/>
  <c r="D170" i="2"/>
  <c r="E170" i="2"/>
  <c r="F170" i="2"/>
  <c r="G170" i="2"/>
  <c r="H170" i="2"/>
  <c r="B171" i="2"/>
  <c r="C171" i="2"/>
  <c r="D171" i="2"/>
  <c r="E171" i="2"/>
  <c r="F171" i="2"/>
  <c r="G171" i="2"/>
  <c r="H171" i="2"/>
  <c r="B191" i="2"/>
  <c r="C191" i="2"/>
  <c r="D191" i="2"/>
  <c r="E191" i="2"/>
  <c r="F191" i="2"/>
  <c r="G191" i="2"/>
  <c r="H191" i="2"/>
  <c r="B192" i="2"/>
  <c r="C192" i="2"/>
  <c r="D192" i="2"/>
  <c r="E192" i="2"/>
  <c r="F192" i="2"/>
  <c r="G192" i="2"/>
  <c r="H192" i="2"/>
  <c r="B194" i="2"/>
  <c r="C194" i="2"/>
  <c r="D194" i="2"/>
  <c r="E194" i="2"/>
  <c r="F194" i="2"/>
  <c r="G194" i="2"/>
  <c r="H194" i="2"/>
  <c r="B195" i="2"/>
  <c r="C195" i="2"/>
  <c r="D195" i="2"/>
  <c r="E195" i="2"/>
  <c r="F195" i="2"/>
  <c r="G195" i="2"/>
  <c r="H195" i="2"/>
  <c r="B200" i="2"/>
  <c r="C200" i="2"/>
  <c r="D200" i="2"/>
  <c r="E200" i="2"/>
  <c r="F200" i="2"/>
  <c r="G200" i="2"/>
  <c r="H200" i="2"/>
  <c r="B201" i="2"/>
  <c r="C201" i="2"/>
  <c r="D201" i="2"/>
  <c r="E201" i="2"/>
  <c r="F201" i="2"/>
  <c r="G201" i="2"/>
  <c r="H201" i="2"/>
  <c r="B203" i="2"/>
  <c r="C203" i="2"/>
  <c r="D203" i="2"/>
  <c r="E203" i="2"/>
  <c r="F203" i="2"/>
  <c r="G203" i="2"/>
  <c r="H203" i="2"/>
  <c r="B204" i="2"/>
  <c r="C204" i="2"/>
  <c r="D204" i="2"/>
  <c r="E204" i="2"/>
  <c r="F204" i="2"/>
  <c r="G204" i="2"/>
  <c r="H204" i="2"/>
  <c r="B209" i="2"/>
  <c r="C209" i="2"/>
  <c r="D209" i="2"/>
  <c r="E209" i="2"/>
  <c r="F209" i="2"/>
  <c r="G209" i="2"/>
  <c r="H209" i="2"/>
  <c r="B210" i="2"/>
  <c r="C210" i="2"/>
  <c r="D210" i="2"/>
  <c r="E210" i="2"/>
  <c r="F210" i="2"/>
  <c r="G210" i="2"/>
  <c r="H210" i="2"/>
  <c r="B212" i="2"/>
  <c r="C212" i="2"/>
  <c r="D212" i="2"/>
  <c r="E212" i="2"/>
  <c r="F212" i="2"/>
  <c r="G212" i="2"/>
  <c r="H212" i="2"/>
  <c r="B213" i="2"/>
  <c r="C213" i="2"/>
  <c r="D213" i="2"/>
  <c r="E213" i="2"/>
  <c r="F213" i="2"/>
  <c r="G213" i="2"/>
  <c r="H213" i="2"/>
  <c r="B233" i="2"/>
  <c r="C233" i="2"/>
  <c r="D233" i="2"/>
  <c r="E233" i="2"/>
  <c r="F233" i="2"/>
  <c r="G233" i="2"/>
  <c r="H233" i="2"/>
  <c r="B234" i="2"/>
  <c r="C234" i="2"/>
  <c r="D234" i="2"/>
  <c r="E234" i="2"/>
  <c r="F234" i="2"/>
  <c r="G234" i="2"/>
  <c r="H234" i="2"/>
  <c r="B236" i="2"/>
  <c r="C236" i="2"/>
  <c r="D236" i="2"/>
  <c r="E236" i="2"/>
  <c r="F236" i="2"/>
  <c r="G236" i="2"/>
  <c r="H236" i="2"/>
  <c r="B237" i="2"/>
  <c r="C237" i="2"/>
  <c r="D237" i="2"/>
  <c r="E237" i="2"/>
  <c r="F237" i="2"/>
  <c r="G237" i="2"/>
  <c r="H237" i="2"/>
  <c r="B242" i="2"/>
  <c r="C242" i="2"/>
  <c r="D242" i="2"/>
  <c r="E242" i="2"/>
  <c r="F242" i="2"/>
  <c r="G242" i="2"/>
  <c r="H242" i="2"/>
  <c r="B243" i="2"/>
  <c r="C243" i="2"/>
  <c r="D243" i="2"/>
  <c r="E243" i="2"/>
  <c r="F243" i="2"/>
  <c r="G243" i="2"/>
  <c r="H243" i="2"/>
  <c r="B245" i="2"/>
  <c r="C245" i="2"/>
  <c r="D245" i="2"/>
  <c r="E245" i="2"/>
  <c r="F245" i="2"/>
  <c r="G245" i="2"/>
  <c r="H245" i="2"/>
  <c r="B246" i="2"/>
  <c r="C246" i="2"/>
  <c r="D246" i="2"/>
  <c r="E246" i="2"/>
  <c r="F246" i="2"/>
  <c r="G246" i="2"/>
  <c r="H246" i="2"/>
  <c r="B251" i="2"/>
  <c r="C251" i="2"/>
  <c r="D251" i="2"/>
  <c r="E251" i="2"/>
  <c r="F251" i="2"/>
  <c r="G251" i="2"/>
  <c r="H251" i="2"/>
  <c r="B252" i="2"/>
  <c r="C252" i="2"/>
  <c r="D252" i="2"/>
  <c r="E252" i="2"/>
  <c r="F252" i="2"/>
  <c r="G252" i="2"/>
  <c r="H252" i="2"/>
  <c r="B254" i="2"/>
  <c r="C254" i="2"/>
  <c r="D254" i="2"/>
  <c r="E254" i="2"/>
  <c r="F254" i="2"/>
  <c r="G254" i="2"/>
  <c r="H254" i="2"/>
  <c r="B255" i="2"/>
  <c r="C255" i="2"/>
  <c r="D255" i="2"/>
  <c r="E255" i="2"/>
  <c r="F255" i="2"/>
  <c r="G255" i="2"/>
  <c r="H255" i="2"/>
  <c r="E142" i="2" l="1"/>
  <c r="E84" i="2"/>
  <c r="B198" i="2"/>
  <c r="E179" i="2"/>
  <c r="E89" i="2"/>
  <c r="E253" i="2"/>
  <c r="D88" i="2"/>
  <c r="H238" i="2"/>
  <c r="D196" i="2"/>
  <c r="B193" i="2"/>
  <c r="H63" i="2"/>
  <c r="F239" i="2"/>
  <c r="D127" i="2"/>
  <c r="B124" i="2"/>
  <c r="H84" i="2"/>
  <c r="E222" i="2"/>
  <c r="B258" i="2"/>
  <c r="H235" i="2"/>
  <c r="F215" i="2"/>
  <c r="C180" i="2"/>
  <c r="B173" i="2"/>
  <c r="B130" i="2"/>
  <c r="B81" i="2"/>
  <c r="B63" i="2"/>
  <c r="E41" i="2"/>
  <c r="G240" i="2"/>
  <c r="C198" i="2"/>
  <c r="H207" i="2"/>
  <c r="G131" i="2"/>
  <c r="F63" i="2"/>
  <c r="F238" i="2"/>
  <c r="E132" i="2"/>
  <c r="C81" i="2"/>
  <c r="G155" i="2"/>
  <c r="F89" i="2"/>
  <c r="E87" i="2"/>
  <c r="D106" i="2"/>
  <c r="C87" i="2"/>
  <c r="G163" i="2"/>
  <c r="F19" i="2"/>
  <c r="C63" i="2"/>
  <c r="D240" i="2"/>
  <c r="C173" i="2"/>
  <c r="H165" i="2"/>
  <c r="G24" i="2"/>
  <c r="G247" i="2"/>
  <c r="D238" i="2"/>
  <c r="D205" i="2"/>
  <c r="B131" i="2"/>
  <c r="D72" i="2"/>
  <c r="D63" i="2"/>
  <c r="B19" i="2"/>
  <c r="E249" i="2"/>
  <c r="D193" i="2"/>
  <c r="B154" i="2"/>
  <c r="H81" i="2"/>
  <c r="G81" i="2"/>
  <c r="F27" i="2"/>
  <c r="C28" i="2"/>
  <c r="H258" i="2"/>
  <c r="C263" i="2"/>
  <c r="C176" i="2"/>
  <c r="G257" i="2"/>
  <c r="G264" i="2"/>
  <c r="E258" i="2"/>
  <c r="D257" i="2"/>
  <c r="C196" i="2"/>
  <c r="H172" i="2"/>
  <c r="G115" i="2"/>
  <c r="F106" i="2"/>
  <c r="H88" i="2"/>
  <c r="H90" i="2" s="1"/>
  <c r="E81" i="2"/>
  <c r="H36" i="2"/>
  <c r="G20" i="2"/>
  <c r="G244" i="2"/>
  <c r="F173" i="2"/>
  <c r="D173" i="2"/>
  <c r="B147" i="2"/>
  <c r="G132" i="2"/>
  <c r="E115" i="2"/>
  <c r="D81" i="2"/>
  <c r="H20" i="2"/>
  <c r="G18" i="2"/>
  <c r="G130" i="2"/>
  <c r="E63" i="2"/>
  <c r="C256" i="2"/>
  <c r="B256" i="2"/>
  <c r="H253" i="2"/>
  <c r="C205" i="2"/>
  <c r="D172" i="2"/>
  <c r="C151" i="2"/>
  <c r="D84" i="2"/>
  <c r="C88" i="2"/>
  <c r="B72" i="2"/>
  <c r="A69" i="2"/>
  <c r="G27" i="2"/>
  <c r="F216" i="2"/>
  <c r="B264" i="2"/>
  <c r="H249" i="2"/>
  <c r="F235" i="2"/>
  <c r="H219" i="2"/>
  <c r="E198" i="2"/>
  <c r="D151" i="2"/>
  <c r="C147" i="2"/>
  <c r="B146" i="2"/>
  <c r="H124" i="2"/>
  <c r="G124" i="2"/>
  <c r="E72" i="2"/>
  <c r="H37" i="2"/>
  <c r="C20" i="2"/>
  <c r="D264" i="2"/>
  <c r="D235" i="2"/>
  <c r="H206" i="2"/>
  <c r="H130" i="2"/>
  <c r="G127" i="2"/>
  <c r="F124" i="2"/>
  <c r="G106" i="2"/>
  <c r="E33" i="2"/>
  <c r="G19" i="2"/>
  <c r="F258" i="2"/>
  <c r="A75" i="2"/>
  <c r="F163" i="2"/>
  <c r="C156" i="2"/>
  <c r="G179" i="2"/>
  <c r="F142" i="2"/>
  <c r="F127" i="2"/>
  <c r="F115" i="2"/>
  <c r="C72" i="2"/>
  <c r="B27" i="2"/>
  <c r="C235" i="2"/>
  <c r="H216" i="2"/>
  <c r="F247" i="2"/>
  <c r="D244" i="2"/>
  <c r="C239" i="2"/>
  <c r="H215" i="2"/>
  <c r="G216" i="2"/>
  <c r="F205" i="2"/>
  <c r="D207" i="2"/>
  <c r="C202" i="2"/>
  <c r="F169" i="2"/>
  <c r="E165" i="2"/>
  <c r="G145" i="2"/>
  <c r="F146" i="2"/>
  <c r="E147" i="2"/>
  <c r="D146" i="2"/>
  <c r="E106" i="2"/>
  <c r="B89" i="2"/>
  <c r="E38" i="2"/>
  <c r="D37" i="2"/>
  <c r="B33" i="2"/>
  <c r="H28" i="2"/>
  <c r="F18" i="2"/>
  <c r="D15" i="2"/>
  <c r="B38" i="2"/>
  <c r="G214" i="2"/>
  <c r="D197" i="2"/>
  <c r="H156" i="2"/>
  <c r="D132" i="2"/>
  <c r="C132" i="2"/>
  <c r="B106" i="2"/>
  <c r="F81" i="2"/>
  <c r="H72" i="2"/>
  <c r="E24" i="2"/>
  <c r="D260" i="2"/>
  <c r="D249" i="2"/>
  <c r="H214" i="2"/>
  <c r="B197" i="2"/>
  <c r="C163" i="2"/>
  <c r="D145" i="2"/>
  <c r="D142" i="2"/>
  <c r="C130" i="2"/>
  <c r="E127" i="2"/>
  <c r="D131" i="2"/>
  <c r="E124" i="2"/>
  <c r="H115" i="2"/>
  <c r="C44" i="2"/>
  <c r="G36" i="2"/>
  <c r="F36" i="2"/>
  <c r="C249" i="2"/>
  <c r="C264" i="2"/>
  <c r="E207" i="2"/>
  <c r="D206" i="2"/>
  <c r="F179" i="2"/>
  <c r="C177" i="2"/>
  <c r="C165" i="2"/>
  <c r="B164" i="2"/>
  <c r="D124" i="2"/>
  <c r="G89" i="2"/>
  <c r="G43" i="2"/>
  <c r="E27" i="2"/>
  <c r="D40" i="2"/>
  <c r="H43" i="2"/>
  <c r="G15" i="2"/>
  <c r="C197" i="2"/>
  <c r="E214" i="2"/>
  <c r="C206" i="2"/>
  <c r="H196" i="2"/>
  <c r="B155" i="2"/>
  <c r="F84" i="2"/>
  <c r="E88" i="2"/>
  <c r="D29" i="2"/>
  <c r="F15" i="2"/>
  <c r="E40" i="2"/>
  <c r="H257" i="2"/>
  <c r="H259" i="2" s="1"/>
  <c r="E244" i="2"/>
  <c r="B211" i="2"/>
  <c r="H174" i="2"/>
  <c r="B145" i="2"/>
  <c r="F131" i="2"/>
  <c r="C127" i="2"/>
  <c r="H131" i="2"/>
  <c r="C115" i="2"/>
  <c r="C36" i="2"/>
  <c r="B43" i="2"/>
  <c r="G28" i="2"/>
  <c r="F253" i="2"/>
  <c r="A212" i="2"/>
  <c r="H202" i="2"/>
  <c r="G172" i="2"/>
  <c r="F132" i="2"/>
  <c r="B115" i="2"/>
  <c r="B87" i="2"/>
  <c r="G72" i="2"/>
  <c r="H41" i="2"/>
  <c r="G33" i="2"/>
  <c r="C15" i="2"/>
  <c r="D130" i="2"/>
  <c r="C106" i="2"/>
  <c r="F72" i="2"/>
  <c r="F33" i="2"/>
  <c r="H27" i="2"/>
  <c r="H29" i="2"/>
  <c r="B247" i="2"/>
  <c r="H247" i="2"/>
  <c r="A234" i="2"/>
  <c r="H211" i="2"/>
  <c r="H198" i="2"/>
  <c r="G193" i="2"/>
  <c r="B142" i="2"/>
  <c r="H146" i="2"/>
  <c r="B44" i="2"/>
  <c r="G40" i="2"/>
  <c r="D36" i="2"/>
  <c r="H33" i="2"/>
  <c r="C38" i="2"/>
  <c r="H18" i="2"/>
  <c r="H19" i="2"/>
  <c r="C164" i="2"/>
  <c r="G215" i="2"/>
  <c r="A162" i="2"/>
  <c r="G164" i="2"/>
  <c r="G146" i="2"/>
  <c r="D24" i="2"/>
  <c r="H24" i="2"/>
  <c r="D258" i="2"/>
  <c r="B222" i="2"/>
  <c r="D202" i="2"/>
  <c r="G222" i="2"/>
  <c r="F221" i="2"/>
  <c r="E174" i="2"/>
  <c r="B156" i="2"/>
  <c r="G147" i="2"/>
  <c r="H38" i="2"/>
  <c r="G37" i="2"/>
  <c r="G29" i="2"/>
  <c r="F28" i="2"/>
  <c r="F44" i="2"/>
  <c r="E43" i="2"/>
  <c r="H256" i="2"/>
  <c r="F214" i="2"/>
  <c r="E215" i="2"/>
  <c r="E196" i="2"/>
  <c r="C174" i="2"/>
  <c r="D174" i="2"/>
  <c r="C169" i="2"/>
  <c r="H261" i="2"/>
  <c r="G256" i="2"/>
  <c r="E216" i="2"/>
  <c r="G205" i="2"/>
  <c r="G154" i="2"/>
  <c r="G151" i="2"/>
  <c r="F38" i="2"/>
  <c r="E37" i="2"/>
  <c r="G41" i="2"/>
  <c r="F40" i="2"/>
  <c r="E29" i="2"/>
  <c r="D28" i="2"/>
  <c r="F24" i="2"/>
  <c r="E28" i="2"/>
  <c r="D44" i="2"/>
  <c r="C43" i="2"/>
  <c r="E15" i="2"/>
  <c r="C261" i="2"/>
  <c r="B249" i="2"/>
  <c r="D239" i="2"/>
  <c r="D221" i="2"/>
  <c r="D216" i="2"/>
  <c r="C211" i="2"/>
  <c r="G207" i="2"/>
  <c r="F206" i="2"/>
  <c r="B174" i="2"/>
  <c r="B175" i="2" s="1"/>
  <c r="D177" i="2"/>
  <c r="G156" i="2"/>
  <c r="F176" i="2"/>
  <c r="G253" i="2"/>
  <c r="E206" i="2"/>
  <c r="B196" i="2"/>
  <c r="D169" i="2"/>
  <c r="D165" i="2"/>
  <c r="F177" i="2"/>
  <c r="H44" i="2"/>
  <c r="F41" i="2"/>
  <c r="C27" i="2"/>
  <c r="F249" i="2"/>
  <c r="F261" i="2"/>
  <c r="C24" i="2"/>
  <c r="C29" i="2"/>
  <c r="A252" i="2"/>
  <c r="C258" i="2"/>
  <c r="G174" i="2"/>
  <c r="G180" i="2"/>
  <c r="A22" i="2"/>
  <c r="B28" i="2"/>
  <c r="B24" i="2"/>
  <c r="A14" i="2"/>
  <c r="B20" i="2"/>
  <c r="B41" i="2"/>
  <c r="B15" i="2"/>
  <c r="B257" i="2"/>
  <c r="B259" i="2" s="1"/>
  <c r="B253" i="2"/>
  <c r="E247" i="2"/>
  <c r="H240" i="2"/>
  <c r="H264" i="2"/>
  <c r="G263" i="2"/>
  <c r="G238" i="2"/>
  <c r="G239" i="2"/>
  <c r="H222" i="2"/>
  <c r="C214" i="2"/>
  <c r="C221" i="2"/>
  <c r="H160" i="2"/>
  <c r="H164" i="2"/>
  <c r="E155" i="2"/>
  <c r="E151" i="2"/>
  <c r="F88" i="2"/>
  <c r="F87" i="2"/>
  <c r="G173" i="2"/>
  <c r="G169" i="2"/>
  <c r="D253" i="2"/>
  <c r="F256" i="2"/>
  <c r="F263" i="2"/>
  <c r="D222" i="2"/>
  <c r="D180" i="2"/>
  <c r="D156" i="2"/>
  <c r="C154" i="2"/>
  <c r="C179" i="2"/>
  <c r="B127" i="2"/>
  <c r="B132" i="2"/>
  <c r="E18" i="2"/>
  <c r="E44" i="2"/>
  <c r="D43" i="2"/>
  <c r="D18" i="2"/>
  <c r="D248" i="2"/>
  <c r="D247" i="2"/>
  <c r="D263" i="2"/>
  <c r="H263" i="2"/>
  <c r="G258" i="2"/>
  <c r="D219" i="2"/>
  <c r="H197" i="2"/>
  <c r="H193" i="2"/>
  <c r="H218" i="2"/>
  <c r="C155" i="2"/>
  <c r="C157" i="2" s="1"/>
  <c r="H177" i="2"/>
  <c r="D19" i="2"/>
  <c r="D215" i="2"/>
  <c r="D218" i="2"/>
  <c r="D211" i="2"/>
  <c r="D155" i="2"/>
  <c r="D154" i="2"/>
  <c r="H239" i="2"/>
  <c r="B207" i="2"/>
  <c r="B219" i="2"/>
  <c r="F147" i="2"/>
  <c r="F180" i="2"/>
  <c r="F181" i="2" s="1"/>
  <c r="E146" i="2"/>
  <c r="E145" i="2"/>
  <c r="E131" i="2"/>
  <c r="E130" i="2"/>
  <c r="A57" i="2"/>
  <c r="A251" i="2"/>
  <c r="C257" i="2"/>
  <c r="C260" i="2"/>
  <c r="C253" i="2"/>
  <c r="E257" i="2"/>
  <c r="E259" i="2" s="1"/>
  <c r="E256" i="2"/>
  <c r="D261" i="2"/>
  <c r="G249" i="2"/>
  <c r="G261" i="2"/>
  <c r="F244" i="2"/>
  <c r="F248" i="2"/>
  <c r="F260" i="2"/>
  <c r="H205" i="2"/>
  <c r="H221" i="2"/>
  <c r="H173" i="2"/>
  <c r="H169" i="2"/>
  <c r="C84" i="2"/>
  <c r="C89" i="2"/>
  <c r="B88" i="2"/>
  <c r="B84" i="2"/>
  <c r="D38" i="2"/>
  <c r="D41" i="2"/>
  <c r="D33" i="2"/>
  <c r="C37" i="2"/>
  <c r="C40" i="2"/>
  <c r="C33" i="2"/>
  <c r="C41" i="2"/>
  <c r="B40" i="2"/>
  <c r="A23" i="2"/>
  <c r="A245" i="2"/>
  <c r="G235" i="2"/>
  <c r="B216" i="2"/>
  <c r="C219" i="2"/>
  <c r="B215" i="2"/>
  <c r="G202" i="2"/>
  <c r="G198" i="2"/>
  <c r="F193" i="2"/>
  <c r="G165" i="2"/>
  <c r="F164" i="2"/>
  <c r="D147" i="2"/>
  <c r="C145" i="2"/>
  <c r="F130" i="2"/>
  <c r="H127" i="2"/>
  <c r="C124" i="2"/>
  <c r="H87" i="2"/>
  <c r="A78" i="2"/>
  <c r="A62" i="2"/>
  <c r="G44" i="2"/>
  <c r="F43" i="2"/>
  <c r="A32" i="2"/>
  <c r="F20" i="2"/>
  <c r="E19" i="2"/>
  <c r="A16" i="2"/>
  <c r="F257" i="2"/>
  <c r="A254" i="2"/>
  <c r="A246" i="2"/>
  <c r="C244" i="2"/>
  <c r="F264" i="2"/>
  <c r="E238" i="2"/>
  <c r="D214" i="2"/>
  <c r="E205" i="2"/>
  <c r="F198" i="2"/>
  <c r="E197" i="2"/>
  <c r="C172" i="2"/>
  <c r="F174" i="2"/>
  <c r="E169" i="2"/>
  <c r="F165" i="2"/>
  <c r="A128" i="2"/>
  <c r="A79" i="2"/>
  <c r="G38" i="2"/>
  <c r="F37" i="2"/>
  <c r="E36" i="2"/>
  <c r="F29" i="2"/>
  <c r="D27" i="2"/>
  <c r="A25" i="2"/>
  <c r="E20" i="2"/>
  <c r="C18" i="2"/>
  <c r="A17" i="2"/>
  <c r="H15" i="2"/>
  <c r="D256" i="2"/>
  <c r="A255" i="2"/>
  <c r="G248" i="2"/>
  <c r="C247" i="2"/>
  <c r="E264" i="2"/>
  <c r="E235" i="2"/>
  <c r="E202" i="2"/>
  <c r="D198" i="2"/>
  <c r="E219" i="2"/>
  <c r="B179" i="2"/>
  <c r="E177" i="2"/>
  <c r="D176" i="2"/>
  <c r="H179" i="2"/>
  <c r="G142" i="2"/>
  <c r="A80" i="2"/>
  <c r="H40" i="2"/>
  <c r="A34" i="2"/>
  <c r="A26" i="2"/>
  <c r="D20" i="2"/>
  <c r="C19" i="2"/>
  <c r="B18" i="2"/>
  <c r="A31" i="2"/>
  <c r="E261" i="2"/>
  <c r="C218" i="2"/>
  <c r="G176" i="2"/>
  <c r="E180" i="2"/>
  <c r="A109" i="2"/>
  <c r="A103" i="2"/>
  <c r="A35" i="2"/>
  <c r="A61" i="2"/>
  <c r="H244" i="2"/>
  <c r="F222" i="2"/>
  <c r="E221" i="2"/>
  <c r="F211" i="2"/>
  <c r="F207" i="2"/>
  <c r="C222" i="2"/>
  <c r="A203" i="2"/>
  <c r="B172" i="2"/>
  <c r="A167" i="2"/>
  <c r="C160" i="2"/>
  <c r="F155" i="2"/>
  <c r="H151" i="2"/>
  <c r="C131" i="2"/>
  <c r="A112" i="2"/>
  <c r="A82" i="2"/>
  <c r="A71" i="2"/>
  <c r="G63" i="2"/>
  <c r="B36" i="2"/>
  <c r="H106" i="2"/>
  <c r="A233" i="2"/>
  <c r="E211" i="2"/>
  <c r="G197" i="2"/>
  <c r="G87" i="2"/>
  <c r="B37" i="2"/>
  <c r="B29" i="2"/>
  <c r="A13" i="2"/>
  <c r="A236" i="2"/>
  <c r="G219" i="2"/>
  <c r="B214" i="2"/>
  <c r="C207" i="2"/>
  <c r="F202" i="2"/>
  <c r="H260" i="2"/>
  <c r="H248" i="2"/>
  <c r="E240" i="2"/>
  <c r="C238" i="2"/>
  <c r="A237" i="2"/>
  <c r="F219" i="2"/>
  <c r="E218" i="2"/>
  <c r="C216" i="2"/>
  <c r="G196" i="2"/>
  <c r="A191" i="2"/>
  <c r="B176" i="2"/>
  <c r="F172" i="2"/>
  <c r="A168" i="2"/>
  <c r="B163" i="2"/>
  <c r="H163" i="2"/>
  <c r="G160" i="2"/>
  <c r="E239" i="2"/>
  <c r="F218" i="2"/>
  <c r="C215" i="2"/>
  <c r="G211" i="2"/>
  <c r="B206" i="2"/>
  <c r="E193" i="2"/>
  <c r="G260" i="2"/>
  <c r="B238" i="2"/>
  <c r="G221" i="2"/>
  <c r="A200" i="2"/>
  <c r="F196" i="2"/>
  <c r="C193" i="2"/>
  <c r="A192" i="2"/>
  <c r="E172" i="2"/>
  <c r="B169" i="2"/>
  <c r="F160" i="2"/>
  <c r="A158" i="2"/>
  <c r="B160" i="2"/>
  <c r="H154" i="2"/>
  <c r="E156" i="2"/>
  <c r="E154" i="2"/>
  <c r="C146" i="2"/>
  <c r="H132" i="2"/>
  <c r="A86" i="2"/>
  <c r="D87" i="2"/>
  <c r="D89" i="2"/>
  <c r="G88" i="2"/>
  <c r="F240" i="2"/>
  <c r="B239" i="2"/>
  <c r="A209" i="2"/>
  <c r="G206" i="2"/>
  <c r="A201" i="2"/>
  <c r="F197" i="2"/>
  <c r="E173" i="2"/>
  <c r="A170" i="2"/>
  <c r="D164" i="2"/>
  <c r="D160" i="2"/>
  <c r="A159" i="2"/>
  <c r="B165" i="2"/>
  <c r="F151" i="2"/>
  <c r="F156" i="2"/>
  <c r="H145" i="2"/>
  <c r="H180" i="2"/>
  <c r="A140" i="2"/>
  <c r="C240" i="2"/>
  <c r="E263" i="2"/>
  <c r="E260" i="2"/>
  <c r="E248" i="2"/>
  <c r="B240" i="2"/>
  <c r="B218" i="2"/>
  <c r="A210" i="2"/>
  <c r="B202" i="2"/>
  <c r="A194" i="2"/>
  <c r="B180" i="2"/>
  <c r="B177" i="2"/>
  <c r="A171" i="2"/>
  <c r="E163" i="2"/>
  <c r="F154" i="2"/>
  <c r="F145" i="2"/>
  <c r="A195" i="2"/>
  <c r="D163" i="2"/>
  <c r="D179" i="2"/>
  <c r="H176" i="2"/>
  <c r="H142" i="2"/>
  <c r="C248" i="2"/>
  <c r="A204" i="2"/>
  <c r="A126" i="2"/>
  <c r="A114" i="2"/>
  <c r="D115" i="2"/>
  <c r="A242" i="2"/>
  <c r="B263" i="2"/>
  <c r="B261" i="2"/>
  <c r="B260" i="2"/>
  <c r="B248" i="2"/>
  <c r="B244" i="2"/>
  <c r="A243" i="2"/>
  <c r="B235" i="2"/>
  <c r="B221" i="2"/>
  <c r="G218" i="2"/>
  <c r="A213" i="2"/>
  <c r="B205" i="2"/>
  <c r="G177" i="2"/>
  <c r="E176" i="2"/>
  <c r="E164" i="2"/>
  <c r="E160" i="2"/>
  <c r="A150" i="2"/>
  <c r="B151" i="2"/>
  <c r="H155" i="2"/>
  <c r="A149" i="2"/>
  <c r="H147" i="2"/>
  <c r="C142" i="2"/>
  <c r="A141" i="2"/>
  <c r="A113" i="2"/>
  <c r="G84" i="2"/>
  <c r="A70" i="2"/>
  <c r="A66" i="2"/>
  <c r="A143" i="2"/>
  <c r="A129" i="2"/>
  <c r="A121" i="2"/>
  <c r="A104" i="2"/>
  <c r="A100" i="2"/>
  <c r="A83" i="2"/>
  <c r="A152" i="2"/>
  <c r="A144" i="2"/>
  <c r="A122" i="2"/>
  <c r="A118" i="2"/>
  <c r="A105" i="2"/>
  <c r="A161" i="2"/>
  <c r="A153" i="2"/>
  <c r="A123" i="2"/>
  <c r="A85" i="2"/>
  <c r="A60" i="2"/>
  <c r="A125" i="2"/>
  <c r="E47" i="2" l="1"/>
  <c r="D148" i="2"/>
  <c r="E223" i="2"/>
  <c r="E225" i="2"/>
  <c r="F21" i="2"/>
  <c r="B225" i="2"/>
  <c r="D259" i="2"/>
  <c r="E181" i="2"/>
  <c r="H250" i="2"/>
  <c r="C250" i="2"/>
  <c r="C175" i="2"/>
  <c r="C166" i="2"/>
  <c r="A81" i="2"/>
  <c r="F217" i="2"/>
  <c r="F90" i="2"/>
  <c r="B90" i="2"/>
  <c r="B199" i="2"/>
  <c r="C30" i="2"/>
  <c r="E90" i="2"/>
  <c r="H217" i="2"/>
  <c r="C220" i="2"/>
  <c r="D267" i="2"/>
  <c r="E42" i="2"/>
  <c r="C133" i="2"/>
  <c r="G241" i="2"/>
  <c r="F250" i="2"/>
  <c r="F241" i="2"/>
  <c r="C275" i="2"/>
  <c r="H166" i="2"/>
  <c r="D199" i="2"/>
  <c r="C181" i="2"/>
  <c r="G181" i="2"/>
  <c r="H208" i="2"/>
  <c r="G133" i="2"/>
  <c r="G182" i="2"/>
  <c r="F175" i="2"/>
  <c r="C90" i="2"/>
  <c r="B157" i="2"/>
  <c r="A72" i="2"/>
  <c r="B148" i="2"/>
  <c r="A63" i="2"/>
  <c r="C265" i="2"/>
  <c r="H157" i="2"/>
  <c r="E39" i="2"/>
  <c r="E250" i="2"/>
  <c r="D42" i="2"/>
  <c r="E133" i="2"/>
  <c r="D175" i="2"/>
  <c r="C199" i="2"/>
  <c r="D39" i="2"/>
  <c r="E166" i="2"/>
  <c r="G157" i="2"/>
  <c r="D241" i="2"/>
  <c r="H21" i="2"/>
  <c r="G21" i="2"/>
  <c r="B133" i="2"/>
  <c r="D133" i="2"/>
  <c r="G199" i="2"/>
  <c r="C278" i="2"/>
  <c r="H148" i="2"/>
  <c r="F47" i="2"/>
  <c r="E148" i="2"/>
  <c r="A84" i="2"/>
  <c r="A124" i="2"/>
  <c r="B181" i="2"/>
  <c r="F148" i="2"/>
  <c r="C241" i="2"/>
  <c r="E199" i="2"/>
  <c r="C39" i="2"/>
  <c r="G267" i="2"/>
  <c r="F42" i="2"/>
  <c r="G39" i="2"/>
  <c r="A249" i="2"/>
  <c r="G259" i="2"/>
  <c r="F265" i="2"/>
  <c r="A41" i="2"/>
  <c r="D30" i="2"/>
  <c r="E217" i="2"/>
  <c r="H39" i="2"/>
  <c r="H30" i="2"/>
  <c r="H275" i="2"/>
  <c r="C178" i="2"/>
  <c r="G265" i="2"/>
  <c r="D178" i="2"/>
  <c r="H183" i="2"/>
  <c r="A106" i="2"/>
  <c r="D208" i="2"/>
  <c r="E267" i="2"/>
  <c r="F259" i="2"/>
  <c r="H175" i="2"/>
  <c r="H225" i="2"/>
  <c r="C45" i="2"/>
  <c r="E46" i="2"/>
  <c r="G148" i="2"/>
  <c r="F223" i="2"/>
  <c r="C208" i="2"/>
  <c r="E30" i="2"/>
  <c r="F30" i="2"/>
  <c r="A244" i="2"/>
  <c r="H277" i="2"/>
  <c r="H133" i="2"/>
  <c r="A216" i="2"/>
  <c r="C21" i="2"/>
  <c r="A258" i="2"/>
  <c r="H47" i="2"/>
  <c r="G30" i="2"/>
  <c r="G217" i="2"/>
  <c r="A130" i="2"/>
  <c r="C183" i="2"/>
  <c r="F208" i="2"/>
  <c r="C148" i="2"/>
  <c r="A172" i="2"/>
  <c r="E220" i="2"/>
  <c r="E278" i="2"/>
  <c r="A27" i="2"/>
  <c r="F267" i="2"/>
  <c r="C42" i="2"/>
  <c r="D157" i="2"/>
  <c r="H220" i="2"/>
  <c r="A127" i="2"/>
  <c r="G220" i="2"/>
  <c r="H199" i="2"/>
  <c r="E157" i="2"/>
  <c r="F266" i="2"/>
  <c r="F133" i="2"/>
  <c r="A222" i="2"/>
  <c r="C277" i="2"/>
  <c r="A115" i="2"/>
  <c r="F157" i="2"/>
  <c r="G90" i="2"/>
  <c r="D183" i="2"/>
  <c r="C267" i="2"/>
  <c r="G175" i="2"/>
  <c r="A131" i="2"/>
  <c r="A142" i="2"/>
  <c r="A174" i="2"/>
  <c r="E265" i="2"/>
  <c r="F199" i="2"/>
  <c r="F220" i="2"/>
  <c r="G225" i="2"/>
  <c r="G45" i="2"/>
  <c r="F183" i="2"/>
  <c r="E208" i="2"/>
  <c r="H267" i="2"/>
  <c r="A43" i="2"/>
  <c r="G166" i="2"/>
  <c r="F178" i="2"/>
  <c r="A264" i="2"/>
  <c r="D250" i="2"/>
  <c r="B45" i="2"/>
  <c r="A211" i="2"/>
  <c r="A205" i="2"/>
  <c r="H181" i="2"/>
  <c r="A165" i="2"/>
  <c r="F225" i="2"/>
  <c r="F278" i="2"/>
  <c r="A29" i="2"/>
  <c r="E277" i="2"/>
  <c r="D274" i="2"/>
  <c r="G46" i="2"/>
  <c r="G42" i="2"/>
  <c r="D45" i="2"/>
  <c r="F277" i="2"/>
  <c r="A36" i="2"/>
  <c r="G250" i="2"/>
  <c r="F182" i="2"/>
  <c r="A154" i="2"/>
  <c r="A214" i="2"/>
  <c r="C225" i="2"/>
  <c r="A44" i="2"/>
  <c r="B217" i="2"/>
  <c r="A33" i="2"/>
  <c r="D217" i="2"/>
  <c r="B47" i="2"/>
  <c r="H45" i="2"/>
  <c r="E21" i="2"/>
  <c r="A151" i="2"/>
  <c r="A202" i="2"/>
  <c r="G208" i="2"/>
  <c r="A207" i="2"/>
  <c r="E275" i="2"/>
  <c r="D220" i="2"/>
  <c r="H265" i="2"/>
  <c r="H278" i="2"/>
  <c r="D166" i="2"/>
  <c r="C47" i="2"/>
  <c r="G278" i="2"/>
  <c r="F45" i="2"/>
  <c r="C46" i="2"/>
  <c r="A256" i="2"/>
  <c r="A235" i="2"/>
  <c r="F39" i="2"/>
  <c r="E45" i="2"/>
  <c r="E175" i="2"/>
  <c r="C224" i="2"/>
  <c r="A28" i="2"/>
  <c r="B30" i="2"/>
  <c r="A238" i="2"/>
  <c r="A156" i="2"/>
  <c r="F275" i="2"/>
  <c r="A19" i="2"/>
  <c r="A40" i="2"/>
  <c r="B46" i="2"/>
  <c r="B42" i="2"/>
  <c r="H223" i="2"/>
  <c r="H224" i="2"/>
  <c r="A257" i="2"/>
  <c r="G47" i="2"/>
  <c r="G48" i="2" s="1"/>
  <c r="D225" i="2"/>
  <c r="C262" i="2"/>
  <c r="C266" i="2"/>
  <c r="A132" i="2"/>
  <c r="A146" i="2"/>
  <c r="F274" i="2"/>
  <c r="A169" i="2"/>
  <c r="C259" i="2"/>
  <c r="F224" i="2"/>
  <c r="E224" i="2"/>
  <c r="D278" i="2"/>
  <c r="A38" i="2"/>
  <c r="A173" i="2"/>
  <c r="C274" i="2"/>
  <c r="A15" i="2"/>
  <c r="A193" i="2"/>
  <c r="C223" i="2"/>
  <c r="A37" i="2"/>
  <c r="B39" i="2"/>
  <c r="A20" i="2"/>
  <c r="B21" i="2"/>
  <c r="D46" i="2"/>
  <c r="C182" i="2"/>
  <c r="H42" i="2"/>
  <c r="H46" i="2"/>
  <c r="H48" i="2" s="1"/>
  <c r="A155" i="2"/>
  <c r="A219" i="2"/>
  <c r="A89" i="2"/>
  <c r="A196" i="2"/>
  <c r="A198" i="2"/>
  <c r="E183" i="2"/>
  <c r="A18" i="2"/>
  <c r="D262" i="2"/>
  <c r="F166" i="2"/>
  <c r="D224" i="2"/>
  <c r="F262" i="2"/>
  <c r="A145" i="2"/>
  <c r="A87" i="2"/>
  <c r="A247" i="2"/>
  <c r="D275" i="2"/>
  <c r="D47" i="2"/>
  <c r="A253" i="2"/>
  <c r="D21" i="2"/>
  <c r="D266" i="2"/>
  <c r="D265" i="2"/>
  <c r="F46" i="2"/>
  <c r="H241" i="2"/>
  <c r="A24" i="2"/>
  <c r="D223" i="2"/>
  <c r="A218" i="2"/>
  <c r="B220" i="2"/>
  <c r="A206" i="2"/>
  <c r="B208" i="2"/>
  <c r="H262" i="2"/>
  <c r="H266" i="2"/>
  <c r="E182" i="2"/>
  <c r="E178" i="2"/>
  <c r="E274" i="2"/>
  <c r="A240" i="2"/>
  <c r="G183" i="2"/>
  <c r="G275" i="2"/>
  <c r="A239" i="2"/>
  <c r="B241" i="2"/>
  <c r="C217" i="2"/>
  <c r="A163" i="2"/>
  <c r="G178" i="2"/>
  <c r="D90" i="2"/>
  <c r="A176" i="2"/>
  <c r="B274" i="2"/>
  <c r="B178" i="2"/>
  <c r="B182" i="2"/>
  <c r="D181" i="2"/>
  <c r="D277" i="2"/>
  <c r="A160" i="2"/>
  <c r="A88" i="2"/>
  <c r="A164" i="2"/>
  <c r="G224" i="2"/>
  <c r="G223" i="2"/>
  <c r="A147" i="2"/>
  <c r="A197" i="2"/>
  <c r="B250" i="2"/>
  <c r="A248" i="2"/>
  <c r="A177" i="2"/>
  <c r="B275" i="2"/>
  <c r="B183" i="2"/>
  <c r="E262" i="2"/>
  <c r="E266" i="2"/>
  <c r="G262" i="2"/>
  <c r="G266" i="2"/>
  <c r="B166" i="2"/>
  <c r="A215" i="2"/>
  <c r="A221" i="2"/>
  <c r="B224" i="2"/>
  <c r="B223" i="2"/>
  <c r="B262" i="2"/>
  <c r="B266" i="2"/>
  <c r="A260" i="2"/>
  <c r="A180" i="2"/>
  <c r="B278" i="2"/>
  <c r="G274" i="2"/>
  <c r="E241" i="2"/>
  <c r="D182" i="2"/>
  <c r="B277" i="2"/>
  <c r="B267" i="2"/>
  <c r="A261" i="2"/>
  <c r="H178" i="2"/>
  <c r="H182" i="2"/>
  <c r="H274" i="2"/>
  <c r="G277" i="2"/>
  <c r="A179" i="2"/>
  <c r="B265" i="2"/>
  <c r="A263" i="2"/>
  <c r="E48" i="2" l="1"/>
  <c r="F268" i="2"/>
  <c r="E226" i="2"/>
  <c r="G184" i="2"/>
  <c r="D268" i="2"/>
  <c r="C281" i="2"/>
  <c r="C276" i="2"/>
  <c r="A199" i="2"/>
  <c r="H184" i="2"/>
  <c r="C279" i="2"/>
  <c r="A181" i="2"/>
  <c r="F48" i="2"/>
  <c r="A259" i="2"/>
  <c r="H279" i="2"/>
  <c r="E279" i="2"/>
  <c r="A90" i="2"/>
  <c r="A30" i="2"/>
  <c r="E281" i="2"/>
  <c r="H226" i="2"/>
  <c r="A133" i="2"/>
  <c r="A157" i="2"/>
  <c r="G268" i="2"/>
  <c r="C184" i="2"/>
  <c r="A148" i="2"/>
  <c r="E268" i="2"/>
  <c r="F184" i="2"/>
  <c r="H268" i="2"/>
  <c r="C48" i="2"/>
  <c r="A225" i="2"/>
  <c r="H281" i="2"/>
  <c r="A175" i="2"/>
  <c r="A267" i="2"/>
  <c r="A45" i="2"/>
  <c r="A220" i="2"/>
  <c r="D184" i="2"/>
  <c r="D226" i="2"/>
  <c r="A39" i="2"/>
  <c r="F281" i="2"/>
  <c r="A265" i="2"/>
  <c r="A250" i="2"/>
  <c r="A183" i="2"/>
  <c r="G226" i="2"/>
  <c r="E184" i="2"/>
  <c r="D276" i="2"/>
  <c r="C268" i="2"/>
  <c r="F276" i="2"/>
  <c r="G279" i="2"/>
  <c r="A217" i="2"/>
  <c r="F279" i="2"/>
  <c r="A241" i="2"/>
  <c r="A47" i="2"/>
  <c r="A42" i="2"/>
  <c r="A278" i="2"/>
  <c r="G281" i="2"/>
  <c r="F226" i="2"/>
  <c r="A166" i="2"/>
  <c r="A208" i="2"/>
  <c r="C226" i="2"/>
  <c r="C280" i="2"/>
  <c r="D281" i="2"/>
  <c r="F280" i="2"/>
  <c r="D48" i="2"/>
  <c r="A46" i="2"/>
  <c r="B48" i="2"/>
  <c r="A178" i="2"/>
  <c r="A21" i="2"/>
  <c r="E276" i="2"/>
  <c r="E280" i="2"/>
  <c r="B279" i="2"/>
  <c r="A277" i="2"/>
  <c r="B268" i="2"/>
  <c r="A266" i="2"/>
  <c r="A262" i="2"/>
  <c r="B276" i="2"/>
  <c r="B280" i="2"/>
  <c r="A274" i="2"/>
  <c r="H276" i="2"/>
  <c r="H280" i="2"/>
  <c r="H282" i="2" s="1"/>
  <c r="D279" i="2"/>
  <c r="D280" i="2"/>
  <c r="B281" i="2"/>
  <c r="A275" i="2"/>
  <c r="A223" i="2"/>
  <c r="G276" i="2"/>
  <c r="G280" i="2"/>
  <c r="A224" i="2"/>
  <c r="B226" i="2"/>
  <c r="A182" i="2"/>
  <c r="B184" i="2"/>
  <c r="C282" i="2" l="1"/>
  <c r="E282" i="2"/>
  <c r="A184" i="2"/>
  <c r="G282" i="2"/>
  <c r="F282" i="2"/>
  <c r="A48" i="2"/>
  <c r="A268" i="2"/>
  <c r="A281" i="2"/>
  <c r="D282" i="2"/>
  <c r="A226" i="2"/>
  <c r="A279" i="2"/>
  <c r="B282" i="2"/>
  <c r="A280" i="2"/>
  <c r="A276" i="2"/>
  <c r="A282" i="2" l="1"/>
</calcChain>
</file>

<file path=xl/sharedStrings.xml><?xml version="1.0" encoding="utf-8"?>
<sst xmlns="http://schemas.openxmlformats.org/spreadsheetml/2006/main" count="443" uniqueCount="48">
  <si>
    <t>SEX</t>
  </si>
  <si>
    <t>Nationality</t>
  </si>
  <si>
    <t>Category</t>
  </si>
  <si>
    <t>TOTAL</t>
  </si>
  <si>
    <t>Fujeira</t>
  </si>
  <si>
    <t>R.A.K</t>
  </si>
  <si>
    <t>U.A.Q</t>
  </si>
  <si>
    <t>Ajman</t>
  </si>
  <si>
    <t>Sharjah</t>
  </si>
  <si>
    <t>Dubai</t>
  </si>
  <si>
    <t>A.D.</t>
  </si>
  <si>
    <t>M</t>
  </si>
  <si>
    <t>Citizen</t>
  </si>
  <si>
    <t>Consultant</t>
  </si>
  <si>
    <t>F</t>
  </si>
  <si>
    <t>T</t>
  </si>
  <si>
    <t>Non Citizen</t>
  </si>
  <si>
    <t>Speciality</t>
  </si>
  <si>
    <t>G.P.</t>
  </si>
  <si>
    <t>Total Doctors</t>
  </si>
  <si>
    <t>TOTAL DENTISTS</t>
  </si>
  <si>
    <t>R.A.K.</t>
  </si>
  <si>
    <t>U.A.Q.</t>
  </si>
  <si>
    <t>Total Pharmasists</t>
  </si>
  <si>
    <t>Special Grade Technicians</t>
  </si>
  <si>
    <t>Technicians</t>
  </si>
  <si>
    <t>Assist. Tech.</t>
  </si>
  <si>
    <t>Others</t>
  </si>
  <si>
    <t>Total Technicians</t>
  </si>
  <si>
    <t>Nurses</t>
  </si>
  <si>
    <t>Assist. Nurses</t>
  </si>
  <si>
    <t>Helper</t>
  </si>
  <si>
    <t>Total Nurses</t>
  </si>
  <si>
    <t>Adminition</t>
  </si>
  <si>
    <t>Labours</t>
  </si>
  <si>
    <t>Minor Jobs</t>
  </si>
  <si>
    <t>Total Non - Technicians</t>
  </si>
  <si>
    <t>MANPOWER BY MEDICAL  DISTRICT , NATIONALITY &amp; SEX</t>
  </si>
  <si>
    <t>Statistics &amp; Research Center</t>
  </si>
  <si>
    <t>Medical District</t>
  </si>
  <si>
    <t>MANPOWER BY CATEGORY , MEDICAL DISTRICT ,  NATIONALITY</t>
  </si>
  <si>
    <t>( 17 )  TABLE</t>
  </si>
  <si>
    <t>A; DOCTORS</t>
  </si>
  <si>
    <t>B;DENTIST</t>
  </si>
  <si>
    <t>C; PHARMACISTS</t>
  </si>
  <si>
    <t>D; TECHNICIANS</t>
  </si>
  <si>
    <t>E; NURSES</t>
  </si>
  <si>
    <t>F; NON-TECHNICIANS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</si>
</sst>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family val="2"/>
    </font>
    <font>
      <b/>
      <sz val="12"/>
      <name val="Arial"/>
      <family val="2"/>
    </font>
    <font>
      <sz val="8.5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ont="1"/>
    <xf numFmtId="0" fontId="0" fillId="2" borderId="0" xfId="0" applyFont="1" applyFill="1"/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8" fillId="5" borderId="1" xfId="0" applyFont="1" applyFill="1" applyBorder="1" applyAlignment="1">
      <alignment horizontal="center" vertical="center" textRotation="180" wrapText="1"/>
    </xf>
    <xf numFmtId="0" fontId="4" fillId="3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textRotation="180" wrapText="1"/>
    </xf>
    <xf numFmtId="0" fontId="7" fillId="5" borderId="1" xfId="0" applyFont="1" applyFill="1" applyBorder="1" applyAlignment="1">
      <alignment vertical="center"/>
    </xf>
    <xf numFmtId="0" fontId="2" fillId="0" borderId="1" xfId="0" applyFont="1" applyBorder="1" applyAlignment="1">
      <alignment horizontal="right" vertical="center" wrapText="1" readingOrder="1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readingOrder="2"/>
    </xf>
    <xf numFmtId="0" fontId="5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textRotation="180"/>
    </xf>
    <xf numFmtId="0" fontId="1" fillId="4" borderId="1" xfId="0" applyFont="1" applyFill="1" applyBorder="1" applyAlignment="1">
      <alignment horizontal="center" vertical="center" textRotation="180" wrapText="1"/>
    </xf>
    <xf numFmtId="0" fontId="1" fillId="3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textRotation="180"/>
    </xf>
    <xf numFmtId="0" fontId="5" fillId="5" borderId="6" xfId="0" applyFont="1" applyFill="1" applyBorder="1" applyAlignment="1">
      <alignment horizontal="center" vertical="center" textRotation="180"/>
    </xf>
    <xf numFmtId="0" fontId="5" fillId="5" borderId="7" xfId="0" applyFont="1" applyFill="1" applyBorder="1" applyAlignment="1">
      <alignment horizontal="center" vertical="center" textRotation="180"/>
    </xf>
    <xf numFmtId="0" fontId="8" fillId="5" borderId="6" xfId="0" applyFont="1" applyFill="1" applyBorder="1" applyAlignment="1">
      <alignment horizontal="center" vertical="center" textRotation="180" wrapText="1"/>
    </xf>
    <xf numFmtId="0" fontId="8" fillId="5" borderId="7" xfId="0" applyFont="1" applyFill="1" applyBorder="1" applyAlignment="1">
      <alignment horizontal="center" vertical="center" textRotation="180" wrapText="1"/>
    </xf>
    <xf numFmtId="0" fontId="5" fillId="5" borderId="6" xfId="0" applyFont="1" applyFill="1" applyBorder="1" applyAlignment="1">
      <alignment horizontal="center" vertical="center" textRotation="180" wrapText="1"/>
    </xf>
    <xf numFmtId="0" fontId="5" fillId="5" borderId="7" xfId="0" applyFont="1" applyFill="1" applyBorder="1" applyAlignment="1">
      <alignment horizontal="center" vertical="center" textRotation="180" wrapText="1"/>
    </xf>
    <xf numFmtId="0" fontId="6" fillId="5" borderId="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0" fillId="0" borderId="3" xfId="0" applyFont="1" applyBorder="1" applyAlignment="1">
      <alignment horizontal="center" vertical="center" wrapText="1" readingOrder="1"/>
    </xf>
    <xf numFmtId="0" fontId="0" fillId="0" borderId="4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33129</xdr:colOff>
      <xdr:row>0</xdr:row>
      <xdr:rowOff>83363</xdr:rowOff>
    </xdr:from>
    <xdr:to>
      <xdr:col>10</xdr:col>
      <xdr:colOff>381001</xdr:colOff>
      <xdr:row>3</xdr:row>
      <xdr:rowOff>160380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5556565" y="83363"/>
          <a:ext cx="1772480" cy="5739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602;&#1608;&#1609;%20&#1593;&#1575;&#1605;&#1604;&#1577;%20&#1608;&#1586;&#1575;&#1585;&#1577;%20&#1575;&#1604;&#1589;&#1581;&#1577;%202018/Worksheet%20in%20%20)16(&#1575;&#1604;&#1593;&#1575;&#1605;&#1604;&#1608;&#1606;%20&#1576;&#1575;&#1604;&#1608;&#1586;&#1575;&#1585;&#1577;%20&#1581;&#1587;&#1576;%20&#1575;&#1604;&#1605;&#1587;&#1605;&#1609;%20&#1575;&#1604;&#1608;&#1592;&#1610;&#1601;&#1609;%20&#1580;&#1583;&#1608;&#1604;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عاملون جدول17 "/>
      <sheetName val="العاملون جدول 18"/>
      <sheetName val="أطباء جدول 19"/>
      <sheetName val="تمريض جدول 21"/>
      <sheetName val="فنيون جدول 25"/>
      <sheetName val="غير فنيين جدول 27"/>
      <sheetName val="الرسم البيانى"/>
      <sheetName val="السكان"/>
      <sheetName val="Sheet1"/>
    </sheetNames>
    <sheetDataSet>
      <sheetData sheetId="0">
        <row r="16">
          <cell r="E16">
            <v>47</v>
          </cell>
        </row>
      </sheetData>
      <sheetData sheetId="1"/>
      <sheetData sheetId="2">
        <row r="399">
          <cell r="F399">
            <v>0</v>
          </cell>
          <cell r="G399">
            <v>3</v>
          </cell>
          <cell r="H399">
            <v>0</v>
          </cell>
          <cell r="I399">
            <v>0</v>
          </cell>
          <cell r="J399">
            <v>6</v>
          </cell>
          <cell r="K399">
            <v>3</v>
          </cell>
          <cell r="L399">
            <v>0</v>
          </cell>
        </row>
        <row r="400">
          <cell r="F400">
            <v>3</v>
          </cell>
          <cell r="G400">
            <v>3</v>
          </cell>
          <cell r="H400">
            <v>1</v>
          </cell>
          <cell r="I400">
            <v>0</v>
          </cell>
          <cell r="J400">
            <v>14</v>
          </cell>
          <cell r="K400">
            <v>16</v>
          </cell>
          <cell r="L400">
            <v>0</v>
          </cell>
        </row>
        <row r="401">
          <cell r="F401">
            <v>39</v>
          </cell>
          <cell r="G401">
            <v>14</v>
          </cell>
          <cell r="H401">
            <v>13</v>
          </cell>
          <cell r="I401">
            <v>0</v>
          </cell>
          <cell r="J401">
            <v>60</v>
          </cell>
          <cell r="K401">
            <v>15</v>
          </cell>
          <cell r="L401">
            <v>0</v>
          </cell>
        </row>
        <row r="402">
          <cell r="F402">
            <v>5</v>
          </cell>
          <cell r="G402">
            <v>6</v>
          </cell>
          <cell r="H402">
            <v>3</v>
          </cell>
          <cell r="I402">
            <v>0</v>
          </cell>
          <cell r="J402">
            <v>16</v>
          </cell>
          <cell r="K402">
            <v>4</v>
          </cell>
          <cell r="L402">
            <v>0</v>
          </cell>
        </row>
        <row r="404">
          <cell r="F404">
            <v>1</v>
          </cell>
          <cell r="G404">
            <v>0</v>
          </cell>
          <cell r="H404">
            <v>0</v>
          </cell>
          <cell r="I404">
            <v>0</v>
          </cell>
          <cell r="J404">
            <v>6</v>
          </cell>
          <cell r="K404">
            <v>4</v>
          </cell>
          <cell r="L404">
            <v>0</v>
          </cell>
        </row>
        <row r="405">
          <cell r="F405">
            <v>10</v>
          </cell>
          <cell r="G405">
            <v>9</v>
          </cell>
          <cell r="H405">
            <v>2</v>
          </cell>
          <cell r="I405">
            <v>2</v>
          </cell>
          <cell r="J405">
            <v>14</v>
          </cell>
          <cell r="K405">
            <v>14</v>
          </cell>
          <cell r="L405">
            <v>0</v>
          </cell>
        </row>
        <row r="406">
          <cell r="F406">
            <v>85</v>
          </cell>
          <cell r="G406">
            <v>65</v>
          </cell>
          <cell r="H406">
            <v>31</v>
          </cell>
          <cell r="I406">
            <v>2</v>
          </cell>
          <cell r="J406">
            <v>153</v>
          </cell>
          <cell r="K406">
            <v>54</v>
          </cell>
          <cell r="L406">
            <v>1</v>
          </cell>
        </row>
        <row r="407">
          <cell r="F407">
            <v>37</v>
          </cell>
          <cell r="G407">
            <v>29</v>
          </cell>
          <cell r="H407">
            <v>11</v>
          </cell>
          <cell r="I407">
            <v>2</v>
          </cell>
          <cell r="J407">
            <v>72</v>
          </cell>
          <cell r="K407">
            <v>36</v>
          </cell>
          <cell r="L407">
            <v>2</v>
          </cell>
        </row>
        <row r="410">
          <cell r="F410">
            <v>2</v>
          </cell>
          <cell r="G410">
            <v>1</v>
          </cell>
          <cell r="H410">
            <v>0</v>
          </cell>
          <cell r="I410">
            <v>0</v>
          </cell>
          <cell r="J410">
            <v>10</v>
          </cell>
          <cell r="K410">
            <v>0</v>
          </cell>
          <cell r="L410">
            <v>1</v>
          </cell>
        </row>
        <row r="411">
          <cell r="F411">
            <v>40</v>
          </cell>
          <cell r="G411">
            <v>34</v>
          </cell>
          <cell r="H411">
            <v>4</v>
          </cell>
          <cell r="I411">
            <v>3</v>
          </cell>
          <cell r="J411">
            <v>62</v>
          </cell>
          <cell r="K411">
            <v>14</v>
          </cell>
          <cell r="L411">
            <v>0</v>
          </cell>
        </row>
        <row r="412">
          <cell r="F412">
            <v>76</v>
          </cell>
          <cell r="G412">
            <v>92</v>
          </cell>
          <cell r="H412">
            <v>27</v>
          </cell>
          <cell r="I412">
            <v>9</v>
          </cell>
          <cell r="J412">
            <v>117</v>
          </cell>
          <cell r="K412">
            <v>33</v>
          </cell>
          <cell r="L412">
            <v>0</v>
          </cell>
        </row>
        <row r="413">
          <cell r="F413">
            <v>50</v>
          </cell>
          <cell r="G413">
            <v>82</v>
          </cell>
          <cell r="H413">
            <v>20</v>
          </cell>
          <cell r="I413">
            <v>30</v>
          </cell>
          <cell r="J413">
            <v>135</v>
          </cell>
          <cell r="K413">
            <v>34</v>
          </cell>
          <cell r="L413">
            <v>0</v>
          </cell>
        </row>
      </sheetData>
      <sheetData sheetId="3"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22</v>
          </cell>
          <cell r="F13">
            <v>10</v>
          </cell>
          <cell r="G13">
            <v>3</v>
          </cell>
          <cell r="H13">
            <v>2</v>
          </cell>
          <cell r="I13">
            <v>33</v>
          </cell>
          <cell r="J13">
            <v>8</v>
          </cell>
          <cell r="K13">
            <v>1</v>
          </cell>
        </row>
        <row r="14">
          <cell r="E14">
            <v>2</v>
          </cell>
          <cell r="F14">
            <v>1</v>
          </cell>
          <cell r="G14">
            <v>0</v>
          </cell>
          <cell r="H14">
            <v>0</v>
          </cell>
          <cell r="I14">
            <v>0</v>
          </cell>
          <cell r="J14">
            <v>4</v>
          </cell>
          <cell r="K14">
            <v>0</v>
          </cell>
        </row>
        <row r="15">
          <cell r="E15">
            <v>1</v>
          </cell>
          <cell r="F15">
            <v>1</v>
          </cell>
          <cell r="G15">
            <v>1</v>
          </cell>
          <cell r="H15">
            <v>0</v>
          </cell>
          <cell r="I15">
            <v>3</v>
          </cell>
          <cell r="J15">
            <v>14</v>
          </cell>
          <cell r="K15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0</v>
          </cell>
          <cell r="F18">
            <v>2</v>
          </cell>
          <cell r="G18">
            <v>0</v>
          </cell>
          <cell r="H18">
            <v>0</v>
          </cell>
          <cell r="I18">
            <v>4</v>
          </cell>
          <cell r="J18">
            <v>0</v>
          </cell>
          <cell r="K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2">
          <cell r="E22">
            <v>0</v>
          </cell>
          <cell r="F22">
            <v>1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43</v>
          </cell>
          <cell r="F23">
            <v>106</v>
          </cell>
          <cell r="G23">
            <v>3</v>
          </cell>
          <cell r="H23">
            <v>5</v>
          </cell>
          <cell r="I23">
            <v>32</v>
          </cell>
          <cell r="J23">
            <v>3</v>
          </cell>
          <cell r="K23">
            <v>0</v>
          </cell>
        </row>
        <row r="24">
          <cell r="E24">
            <v>3</v>
          </cell>
          <cell r="F24">
            <v>4</v>
          </cell>
          <cell r="G24">
            <v>2</v>
          </cell>
          <cell r="H24">
            <v>1</v>
          </cell>
          <cell r="I24">
            <v>11</v>
          </cell>
          <cell r="J24">
            <v>9</v>
          </cell>
          <cell r="K24">
            <v>0</v>
          </cell>
        </row>
        <row r="25">
          <cell r="E25">
            <v>6</v>
          </cell>
          <cell r="F25">
            <v>18</v>
          </cell>
          <cell r="G25">
            <v>3</v>
          </cell>
          <cell r="H25">
            <v>1</v>
          </cell>
          <cell r="I25">
            <v>46</v>
          </cell>
          <cell r="J25">
            <v>17</v>
          </cell>
          <cell r="K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0</v>
          </cell>
          <cell r="F28">
            <v>1</v>
          </cell>
          <cell r="G28">
            <v>0</v>
          </cell>
          <cell r="H28">
            <v>0</v>
          </cell>
          <cell r="I28">
            <v>2</v>
          </cell>
          <cell r="J28">
            <v>1</v>
          </cell>
          <cell r="K28">
            <v>1</v>
          </cell>
        </row>
        <row r="29">
          <cell r="E29">
            <v>8</v>
          </cell>
          <cell r="F29">
            <v>13</v>
          </cell>
          <cell r="G29">
            <v>1</v>
          </cell>
          <cell r="H29">
            <v>1</v>
          </cell>
          <cell r="I29">
            <v>23</v>
          </cell>
          <cell r="J29">
            <v>7</v>
          </cell>
          <cell r="K29">
            <v>0</v>
          </cell>
        </row>
        <row r="30">
          <cell r="E30">
            <v>80</v>
          </cell>
          <cell r="F30">
            <v>139</v>
          </cell>
          <cell r="G30">
            <v>20</v>
          </cell>
          <cell r="H30">
            <v>8</v>
          </cell>
          <cell r="I30">
            <v>217</v>
          </cell>
          <cell r="J30">
            <v>96</v>
          </cell>
          <cell r="K30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0</v>
          </cell>
          <cell r="F33">
            <v>4</v>
          </cell>
          <cell r="G33">
            <v>0</v>
          </cell>
          <cell r="H33">
            <v>0</v>
          </cell>
          <cell r="I33">
            <v>3</v>
          </cell>
          <cell r="J33">
            <v>1</v>
          </cell>
          <cell r="K33">
            <v>0</v>
          </cell>
        </row>
        <row r="34">
          <cell r="E34">
            <v>32</v>
          </cell>
          <cell r="F34">
            <v>48</v>
          </cell>
          <cell r="G34">
            <v>8</v>
          </cell>
          <cell r="H34">
            <v>2</v>
          </cell>
          <cell r="I34">
            <v>82</v>
          </cell>
          <cell r="J34">
            <v>42</v>
          </cell>
          <cell r="K34">
            <v>0</v>
          </cell>
        </row>
        <row r="35">
          <cell r="E35">
            <v>283</v>
          </cell>
          <cell r="F35">
            <v>313</v>
          </cell>
          <cell r="G35">
            <v>131</v>
          </cell>
          <cell r="H35">
            <v>23</v>
          </cell>
          <cell r="I35">
            <v>649</v>
          </cell>
          <cell r="J35">
            <v>163</v>
          </cell>
          <cell r="K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20</v>
          </cell>
          <cell r="F38">
            <v>11</v>
          </cell>
          <cell r="G38">
            <v>0</v>
          </cell>
          <cell r="H38">
            <v>0</v>
          </cell>
          <cell r="I38">
            <v>12</v>
          </cell>
          <cell r="J38">
            <v>2</v>
          </cell>
          <cell r="K38">
            <v>0</v>
          </cell>
        </row>
        <row r="39">
          <cell r="E39">
            <v>3</v>
          </cell>
          <cell r="F39">
            <v>6</v>
          </cell>
          <cell r="G39">
            <v>2</v>
          </cell>
          <cell r="H39">
            <v>1</v>
          </cell>
          <cell r="I39">
            <v>2</v>
          </cell>
          <cell r="J39">
            <v>3</v>
          </cell>
          <cell r="K39">
            <v>0</v>
          </cell>
        </row>
        <row r="40">
          <cell r="E40">
            <v>11</v>
          </cell>
          <cell r="F40">
            <v>16</v>
          </cell>
          <cell r="G40">
            <v>2</v>
          </cell>
          <cell r="H40">
            <v>2</v>
          </cell>
          <cell r="I40">
            <v>13</v>
          </cell>
          <cell r="J40">
            <v>1</v>
          </cell>
          <cell r="K40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1</v>
          </cell>
          <cell r="J43">
            <v>0</v>
          </cell>
          <cell r="K43">
            <v>0</v>
          </cell>
        </row>
        <row r="44">
          <cell r="E44">
            <v>21</v>
          </cell>
          <cell r="F44">
            <v>15</v>
          </cell>
          <cell r="G44">
            <v>7</v>
          </cell>
          <cell r="H44">
            <v>3</v>
          </cell>
          <cell r="I44">
            <v>48</v>
          </cell>
          <cell r="J44">
            <v>22</v>
          </cell>
          <cell r="K44">
            <v>0</v>
          </cell>
        </row>
        <row r="45">
          <cell r="E45">
            <v>82</v>
          </cell>
          <cell r="F45">
            <v>122</v>
          </cell>
          <cell r="G45">
            <v>54</v>
          </cell>
          <cell r="H45">
            <v>16</v>
          </cell>
          <cell r="I45">
            <v>144</v>
          </cell>
          <cell r="J45">
            <v>40</v>
          </cell>
          <cell r="K45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E49">
            <v>0</v>
          </cell>
          <cell r="F49">
            <v>12</v>
          </cell>
          <cell r="G49">
            <v>1</v>
          </cell>
          <cell r="H49">
            <v>1</v>
          </cell>
          <cell r="I49">
            <v>25</v>
          </cell>
          <cell r="J49">
            <v>8</v>
          </cell>
          <cell r="K49">
            <v>0</v>
          </cell>
        </row>
        <row r="50">
          <cell r="E50">
            <v>14</v>
          </cell>
          <cell r="F50">
            <v>35</v>
          </cell>
          <cell r="G50">
            <v>7</v>
          </cell>
          <cell r="H50">
            <v>6</v>
          </cell>
          <cell r="I50">
            <v>49</v>
          </cell>
          <cell r="J50">
            <v>17</v>
          </cell>
          <cell r="K50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</row>
        <row r="54">
          <cell r="E54">
            <v>0</v>
          </cell>
          <cell r="F54">
            <v>7</v>
          </cell>
          <cell r="G54">
            <v>0</v>
          </cell>
          <cell r="H54">
            <v>0</v>
          </cell>
          <cell r="I54">
            <v>8</v>
          </cell>
          <cell r="J54">
            <v>7</v>
          </cell>
          <cell r="K54">
            <v>0</v>
          </cell>
        </row>
        <row r="55">
          <cell r="E55">
            <v>1</v>
          </cell>
          <cell r="F55">
            <v>1</v>
          </cell>
          <cell r="G55">
            <v>0</v>
          </cell>
          <cell r="H55">
            <v>1</v>
          </cell>
          <cell r="I55">
            <v>15</v>
          </cell>
          <cell r="J55">
            <v>7</v>
          </cell>
          <cell r="K55">
            <v>0</v>
          </cell>
        </row>
      </sheetData>
      <sheetData sheetId="4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1</v>
          </cell>
          <cell r="K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1</v>
          </cell>
          <cell r="I17">
            <v>0</v>
          </cell>
          <cell r="J17">
            <v>2</v>
          </cell>
          <cell r="K17">
            <v>0</v>
          </cell>
        </row>
        <row r="18">
          <cell r="E18">
            <v>0</v>
          </cell>
          <cell r="F18">
            <v>2</v>
          </cell>
          <cell r="G18">
            <v>0</v>
          </cell>
          <cell r="H18">
            <v>1</v>
          </cell>
          <cell r="I18">
            <v>1</v>
          </cell>
          <cell r="J18">
            <v>4</v>
          </cell>
          <cell r="K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</v>
          </cell>
          <cell r="K20">
            <v>1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2</v>
          </cell>
          <cell r="I21">
            <v>0</v>
          </cell>
          <cell r="J21">
            <v>4</v>
          </cell>
          <cell r="K21">
            <v>0</v>
          </cell>
        </row>
        <row r="26">
          <cell r="E26">
            <v>2</v>
          </cell>
          <cell r="F26">
            <v>0</v>
          </cell>
          <cell r="G26">
            <v>0</v>
          </cell>
          <cell r="H26">
            <v>0</v>
          </cell>
          <cell r="I26">
            <v>3</v>
          </cell>
          <cell r="J26">
            <v>6</v>
          </cell>
          <cell r="K26">
            <v>0</v>
          </cell>
        </row>
        <row r="27">
          <cell r="E27">
            <v>79</v>
          </cell>
          <cell r="F27">
            <v>83</v>
          </cell>
          <cell r="G27">
            <v>21</v>
          </cell>
          <cell r="H27">
            <v>13</v>
          </cell>
          <cell r="I27">
            <v>117</v>
          </cell>
          <cell r="J27">
            <v>79</v>
          </cell>
          <cell r="K27">
            <v>7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1</v>
          </cell>
          <cell r="I29">
            <v>2</v>
          </cell>
          <cell r="J29">
            <v>4</v>
          </cell>
          <cell r="K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3</v>
          </cell>
          <cell r="K30">
            <v>0</v>
          </cell>
        </row>
        <row r="35">
          <cell r="E35">
            <v>1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E36">
            <v>87</v>
          </cell>
          <cell r="F36">
            <v>16</v>
          </cell>
          <cell r="G36">
            <v>16</v>
          </cell>
          <cell r="H36">
            <v>8</v>
          </cell>
          <cell r="I36">
            <v>66</v>
          </cell>
          <cell r="J36">
            <v>20</v>
          </cell>
          <cell r="K36">
            <v>0</v>
          </cell>
        </row>
        <row r="38">
          <cell r="E38">
            <v>14</v>
          </cell>
          <cell r="F38">
            <v>11</v>
          </cell>
          <cell r="G38">
            <v>1</v>
          </cell>
          <cell r="H38">
            <v>0</v>
          </cell>
          <cell r="I38">
            <v>25</v>
          </cell>
          <cell r="J38">
            <v>16</v>
          </cell>
          <cell r="K38">
            <v>0</v>
          </cell>
        </row>
        <row r="39">
          <cell r="E39">
            <v>14</v>
          </cell>
          <cell r="F39">
            <v>15</v>
          </cell>
          <cell r="G39">
            <v>6</v>
          </cell>
          <cell r="H39">
            <v>1</v>
          </cell>
          <cell r="I39">
            <v>22</v>
          </cell>
          <cell r="J39">
            <v>13</v>
          </cell>
          <cell r="K39">
            <v>3</v>
          </cell>
        </row>
        <row r="44"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E45">
            <v>30</v>
          </cell>
          <cell r="F45">
            <v>0</v>
          </cell>
          <cell r="G45">
            <v>1</v>
          </cell>
          <cell r="H45">
            <v>3</v>
          </cell>
          <cell r="I45">
            <v>20</v>
          </cell>
          <cell r="J45">
            <v>7</v>
          </cell>
          <cell r="K45">
            <v>0</v>
          </cell>
        </row>
        <row r="47">
          <cell r="E47">
            <v>22</v>
          </cell>
          <cell r="F47">
            <v>19</v>
          </cell>
          <cell r="G47">
            <v>3</v>
          </cell>
          <cell r="H47">
            <v>1</v>
          </cell>
          <cell r="I47">
            <v>19</v>
          </cell>
          <cell r="J47">
            <v>14</v>
          </cell>
          <cell r="K47">
            <v>0</v>
          </cell>
        </row>
        <row r="48">
          <cell r="E48">
            <v>25</v>
          </cell>
          <cell r="F48">
            <v>19</v>
          </cell>
          <cell r="G48">
            <v>2</v>
          </cell>
          <cell r="H48">
            <v>2</v>
          </cell>
          <cell r="I48">
            <v>26</v>
          </cell>
          <cell r="J48">
            <v>25</v>
          </cell>
          <cell r="K48">
            <v>2</v>
          </cell>
        </row>
        <row r="53"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1</v>
          </cell>
          <cell r="J53">
            <v>0</v>
          </cell>
          <cell r="K53">
            <v>0</v>
          </cell>
        </row>
        <row r="54">
          <cell r="E54">
            <v>12</v>
          </cell>
          <cell r="F54">
            <v>19</v>
          </cell>
          <cell r="G54">
            <v>2</v>
          </cell>
          <cell r="H54">
            <v>0</v>
          </cell>
          <cell r="I54">
            <v>18</v>
          </cell>
          <cell r="J54">
            <v>4</v>
          </cell>
          <cell r="K54">
            <v>0</v>
          </cell>
        </row>
        <row r="56">
          <cell r="E56">
            <v>21</v>
          </cell>
          <cell r="F56">
            <v>31</v>
          </cell>
          <cell r="G56">
            <v>3</v>
          </cell>
          <cell r="H56">
            <v>1</v>
          </cell>
          <cell r="I56">
            <v>30</v>
          </cell>
          <cell r="J56">
            <v>18</v>
          </cell>
          <cell r="K56">
            <v>0</v>
          </cell>
        </row>
        <row r="57">
          <cell r="E57">
            <v>120</v>
          </cell>
          <cell r="F57">
            <v>20</v>
          </cell>
          <cell r="G57">
            <v>11</v>
          </cell>
          <cell r="H57">
            <v>9</v>
          </cell>
          <cell r="I57">
            <v>126</v>
          </cell>
          <cell r="J57">
            <v>33</v>
          </cell>
          <cell r="K57">
            <v>1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1</v>
          </cell>
          <cell r="J62">
            <v>0</v>
          </cell>
          <cell r="K62">
            <v>0</v>
          </cell>
        </row>
        <row r="63">
          <cell r="E63">
            <v>1</v>
          </cell>
          <cell r="F63">
            <v>2</v>
          </cell>
          <cell r="G63">
            <v>0</v>
          </cell>
          <cell r="H63">
            <v>0</v>
          </cell>
          <cell r="I63">
            <v>1</v>
          </cell>
          <cell r="J63">
            <v>0</v>
          </cell>
          <cell r="K63">
            <v>0</v>
          </cell>
        </row>
        <row r="65">
          <cell r="E65">
            <v>90</v>
          </cell>
          <cell r="F65">
            <v>72</v>
          </cell>
          <cell r="G65">
            <v>40</v>
          </cell>
          <cell r="H65">
            <v>25</v>
          </cell>
          <cell r="I65">
            <v>142</v>
          </cell>
          <cell r="J65">
            <v>82</v>
          </cell>
          <cell r="K65">
            <v>0</v>
          </cell>
        </row>
        <row r="66">
          <cell r="E66">
            <v>33</v>
          </cell>
          <cell r="F66">
            <v>42</v>
          </cell>
          <cell r="G66">
            <v>13</v>
          </cell>
          <cell r="H66">
            <v>19</v>
          </cell>
          <cell r="I66">
            <v>84</v>
          </cell>
          <cell r="J66">
            <v>45</v>
          </cell>
          <cell r="K66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E72">
            <v>0</v>
          </cell>
          <cell r="F72">
            <v>2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4">
          <cell r="E74">
            <v>0</v>
          </cell>
          <cell r="F74">
            <v>3</v>
          </cell>
          <cell r="G74">
            <v>0</v>
          </cell>
          <cell r="H74">
            <v>2</v>
          </cell>
          <cell r="I74">
            <v>8</v>
          </cell>
          <cell r="J74">
            <v>1</v>
          </cell>
          <cell r="K74">
            <v>0</v>
          </cell>
        </row>
        <row r="75">
          <cell r="E75">
            <v>0</v>
          </cell>
          <cell r="F75">
            <v>3</v>
          </cell>
          <cell r="G75">
            <v>0</v>
          </cell>
          <cell r="H75">
            <v>0</v>
          </cell>
          <cell r="I75">
            <v>4</v>
          </cell>
          <cell r="J75">
            <v>0</v>
          </cell>
          <cell r="K75">
            <v>0</v>
          </cell>
        </row>
      </sheetData>
      <sheetData sheetId="5">
        <row r="92">
          <cell r="E92">
            <v>34</v>
          </cell>
          <cell r="F92">
            <v>80</v>
          </cell>
          <cell r="G92">
            <v>20</v>
          </cell>
          <cell r="H92">
            <v>32</v>
          </cell>
          <cell r="I92">
            <v>102</v>
          </cell>
          <cell r="J92">
            <v>144</v>
          </cell>
          <cell r="K92">
            <v>7</v>
          </cell>
        </row>
        <row r="93">
          <cell r="E93">
            <v>165</v>
          </cell>
          <cell r="F93">
            <v>328</v>
          </cell>
          <cell r="G93">
            <v>90</v>
          </cell>
          <cell r="H93">
            <v>75</v>
          </cell>
          <cell r="I93">
            <v>378</v>
          </cell>
          <cell r="J93">
            <v>399</v>
          </cell>
          <cell r="K93">
            <v>38</v>
          </cell>
        </row>
        <row r="95">
          <cell r="E95">
            <v>9</v>
          </cell>
          <cell r="F95">
            <v>10</v>
          </cell>
          <cell r="G95">
            <v>4</v>
          </cell>
          <cell r="H95">
            <v>0</v>
          </cell>
          <cell r="I95">
            <v>17</v>
          </cell>
          <cell r="J95">
            <v>74</v>
          </cell>
          <cell r="K95">
            <v>0</v>
          </cell>
        </row>
        <row r="96">
          <cell r="E96">
            <v>3</v>
          </cell>
          <cell r="F96">
            <v>5</v>
          </cell>
          <cell r="G96">
            <v>2</v>
          </cell>
          <cell r="H96">
            <v>3</v>
          </cell>
          <cell r="I96">
            <v>8</v>
          </cell>
          <cell r="J96">
            <v>61</v>
          </cell>
          <cell r="K96">
            <v>6</v>
          </cell>
        </row>
        <row r="145">
          <cell r="E145">
            <v>0</v>
          </cell>
          <cell r="F145">
            <v>3</v>
          </cell>
          <cell r="G145">
            <v>0</v>
          </cell>
          <cell r="H145">
            <v>0</v>
          </cell>
          <cell r="I145">
            <v>0</v>
          </cell>
          <cell r="J145">
            <v>1</v>
          </cell>
          <cell r="K145">
            <v>0</v>
          </cell>
        </row>
        <row r="146">
          <cell r="E146">
            <v>1</v>
          </cell>
          <cell r="F146">
            <v>2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8">
          <cell r="E148">
            <v>4</v>
          </cell>
          <cell r="F148">
            <v>8</v>
          </cell>
          <cell r="G148">
            <v>2</v>
          </cell>
          <cell r="H148">
            <v>0</v>
          </cell>
          <cell r="I148">
            <v>7</v>
          </cell>
          <cell r="J148">
            <v>15</v>
          </cell>
          <cell r="K148">
            <v>0</v>
          </cell>
        </row>
        <row r="149">
          <cell r="E149">
            <v>1</v>
          </cell>
          <cell r="F149">
            <v>0</v>
          </cell>
          <cell r="G149">
            <v>1</v>
          </cell>
          <cell r="H149">
            <v>0</v>
          </cell>
          <cell r="I149">
            <v>1</v>
          </cell>
          <cell r="J149">
            <v>0</v>
          </cell>
          <cell r="K149">
            <v>0</v>
          </cell>
        </row>
        <row r="197">
          <cell r="E197">
            <v>2</v>
          </cell>
          <cell r="F197">
            <v>14</v>
          </cell>
          <cell r="G197">
            <v>3</v>
          </cell>
          <cell r="H197">
            <v>4</v>
          </cell>
          <cell r="I197">
            <v>23</v>
          </cell>
          <cell r="J197">
            <v>12</v>
          </cell>
          <cell r="K197">
            <v>0</v>
          </cell>
        </row>
        <row r="198">
          <cell r="E198">
            <v>9</v>
          </cell>
          <cell r="F198">
            <v>14</v>
          </cell>
          <cell r="G198">
            <v>4</v>
          </cell>
          <cell r="H198">
            <v>4</v>
          </cell>
          <cell r="I198">
            <v>15</v>
          </cell>
          <cell r="J198">
            <v>8</v>
          </cell>
          <cell r="K198">
            <v>0</v>
          </cell>
        </row>
        <row r="200">
          <cell r="E200">
            <v>14</v>
          </cell>
          <cell r="F200">
            <v>31</v>
          </cell>
          <cell r="G200">
            <v>11</v>
          </cell>
          <cell r="H200">
            <v>5</v>
          </cell>
          <cell r="I200">
            <v>38</v>
          </cell>
          <cell r="J200">
            <v>54</v>
          </cell>
          <cell r="K200">
            <v>3</v>
          </cell>
        </row>
        <row r="201">
          <cell r="E201">
            <v>11</v>
          </cell>
          <cell r="F201">
            <v>9</v>
          </cell>
          <cell r="G201">
            <v>3</v>
          </cell>
          <cell r="H201">
            <v>2</v>
          </cell>
          <cell r="I201">
            <v>21</v>
          </cell>
          <cell r="J201">
            <v>9</v>
          </cell>
          <cell r="K201">
            <v>1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78"/>
  <sheetViews>
    <sheetView rightToLeft="1" tabSelected="1" zoomScale="115" zoomScaleNormal="115" workbookViewId="0">
      <selection activeCell="M5" sqref="M5"/>
    </sheetView>
  </sheetViews>
  <sheetFormatPr defaultRowHeight="12.75" x14ac:dyDescent="0.2"/>
  <cols>
    <col min="1" max="5" width="10.7109375" style="1" customWidth="1"/>
    <col min="6" max="6" width="10.7109375" style="2" customWidth="1"/>
    <col min="7" max="7" width="10.7109375" style="1" customWidth="1"/>
    <col min="8" max="8" width="10.7109375" style="2" customWidth="1"/>
    <col min="9" max="11" width="10.7109375" style="1" customWidth="1"/>
    <col min="12" max="16384" width="9.140625" style="1"/>
  </cols>
  <sheetData>
    <row r="1" spans="1:15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5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5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5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5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5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5" ht="54.95" customHeight="1" x14ac:dyDescent="0.2">
      <c r="A7" s="11" t="s">
        <v>38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5" ht="16.5" customHeight="1" x14ac:dyDescent="0.2">
      <c r="A8" s="25" t="s">
        <v>40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10"/>
      <c r="M8" s="10"/>
      <c r="N8" s="10"/>
      <c r="O8" s="10"/>
    </row>
    <row r="9" spans="1:15" ht="16.5" customHeight="1" x14ac:dyDescent="0.2">
      <c r="A9" s="18" t="s">
        <v>42</v>
      </c>
      <c r="B9" s="19"/>
      <c r="C9" s="19"/>
      <c r="D9" s="19"/>
      <c r="E9" s="19"/>
      <c r="F9" s="19"/>
      <c r="G9" s="19"/>
      <c r="H9" s="19"/>
      <c r="I9" s="19"/>
      <c r="J9" s="19"/>
      <c r="K9" s="20"/>
      <c r="L9" s="10"/>
      <c r="M9" s="10"/>
      <c r="N9" s="10"/>
      <c r="O9" s="10"/>
    </row>
    <row r="10" spans="1:15" ht="19.5" customHeight="1" x14ac:dyDescent="0.2">
      <c r="A10" s="21" t="s">
        <v>41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0"/>
      <c r="M10" s="10"/>
      <c r="N10" s="10"/>
      <c r="O10" s="10"/>
    </row>
    <row r="11" spans="1:15" ht="26.25" customHeight="1" x14ac:dyDescent="0.2">
      <c r="A11" s="26" t="s">
        <v>39</v>
      </c>
      <c r="B11" s="27"/>
      <c r="C11" s="27"/>
      <c r="D11" s="27"/>
      <c r="E11" s="27"/>
      <c r="F11" s="27"/>
      <c r="G11" s="27"/>
      <c r="H11" s="28"/>
      <c r="I11" s="29" t="s">
        <v>0</v>
      </c>
      <c r="J11" s="15" t="s">
        <v>1</v>
      </c>
      <c r="K11" s="15" t="s">
        <v>2</v>
      </c>
    </row>
    <row r="12" spans="1:15" ht="46.5" customHeight="1" x14ac:dyDescent="0.2">
      <c r="A12" s="9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29"/>
      <c r="J12" s="15"/>
      <c r="K12" s="15"/>
    </row>
    <row r="13" spans="1:15" ht="18.75" customHeight="1" x14ac:dyDescent="0.2">
      <c r="A13" s="8">
        <f t="shared" ref="A13:A48" si="0">SUM(B13:H13)</f>
        <v>12</v>
      </c>
      <c r="B13" s="5">
        <f>'[1]أطباء جدول 19'!F399</f>
        <v>0</v>
      </c>
      <c r="C13" s="5">
        <f>'[1]أطباء جدول 19'!G399</f>
        <v>3</v>
      </c>
      <c r="D13" s="5">
        <f>'[1]أطباء جدول 19'!H399</f>
        <v>0</v>
      </c>
      <c r="E13" s="5">
        <f>'[1]أطباء جدول 19'!I399</f>
        <v>0</v>
      </c>
      <c r="F13" s="6">
        <f>'[1]أطباء جدول 19'!J399</f>
        <v>6</v>
      </c>
      <c r="G13" s="5">
        <f>'[1]أطباء جدول 19'!K399</f>
        <v>3</v>
      </c>
      <c r="H13" s="6">
        <f>'[1]أطباء جدول 19'!L399</f>
        <v>0</v>
      </c>
      <c r="I13" s="7" t="s">
        <v>11</v>
      </c>
      <c r="J13" s="14" t="s">
        <v>12</v>
      </c>
      <c r="K13" s="24" t="s">
        <v>13</v>
      </c>
    </row>
    <row r="14" spans="1:15" ht="15" customHeight="1" x14ac:dyDescent="0.2">
      <c r="A14" s="8">
        <f t="shared" si="0"/>
        <v>37</v>
      </c>
      <c r="B14" s="3">
        <f>'[1]أطباء جدول 19'!F400</f>
        <v>3</v>
      </c>
      <c r="C14" s="3">
        <f>'[1]أطباء جدول 19'!G400</f>
        <v>3</v>
      </c>
      <c r="D14" s="3">
        <f>'[1]أطباء جدول 19'!H400</f>
        <v>1</v>
      </c>
      <c r="E14" s="3">
        <f>'[1]أطباء جدول 19'!I400</f>
        <v>0</v>
      </c>
      <c r="F14" s="4">
        <f>'[1]أطباء جدول 19'!J400</f>
        <v>14</v>
      </c>
      <c r="G14" s="3">
        <f>'[1]أطباء جدول 19'!K400</f>
        <v>16</v>
      </c>
      <c r="H14" s="4">
        <f>'[1]أطباء جدول 19'!L400</f>
        <v>0</v>
      </c>
      <c r="I14" s="7" t="s">
        <v>14</v>
      </c>
      <c r="J14" s="14"/>
      <c r="K14" s="24"/>
    </row>
    <row r="15" spans="1:15" ht="18" customHeight="1" x14ac:dyDescent="0.2">
      <c r="A15" s="8">
        <f t="shared" si="0"/>
        <v>49</v>
      </c>
      <c r="B15" s="8">
        <f t="shared" ref="B15:H15" si="1">SUM(B13:B14)</f>
        <v>3</v>
      </c>
      <c r="C15" s="8">
        <f t="shared" si="1"/>
        <v>6</v>
      </c>
      <c r="D15" s="8">
        <f t="shared" si="1"/>
        <v>1</v>
      </c>
      <c r="E15" s="8">
        <f t="shared" si="1"/>
        <v>0</v>
      </c>
      <c r="F15" s="8">
        <f t="shared" si="1"/>
        <v>20</v>
      </c>
      <c r="G15" s="8">
        <f t="shared" si="1"/>
        <v>19</v>
      </c>
      <c r="H15" s="8">
        <f t="shared" si="1"/>
        <v>0</v>
      </c>
      <c r="I15" s="8" t="s">
        <v>15</v>
      </c>
      <c r="J15" s="14"/>
      <c r="K15" s="24"/>
    </row>
    <row r="16" spans="1:15" ht="15" customHeight="1" x14ac:dyDescent="0.2">
      <c r="A16" s="8">
        <f t="shared" si="0"/>
        <v>141</v>
      </c>
      <c r="B16" s="3">
        <f>'[1]أطباء جدول 19'!F401</f>
        <v>39</v>
      </c>
      <c r="C16" s="3">
        <f>'[1]أطباء جدول 19'!G401</f>
        <v>14</v>
      </c>
      <c r="D16" s="3">
        <f>'[1]أطباء جدول 19'!H401</f>
        <v>13</v>
      </c>
      <c r="E16" s="3">
        <f>'[1]أطباء جدول 19'!I401</f>
        <v>0</v>
      </c>
      <c r="F16" s="4">
        <f>'[1]أطباء جدول 19'!J401</f>
        <v>60</v>
      </c>
      <c r="G16" s="3">
        <f>'[1]أطباء جدول 19'!K401</f>
        <v>15</v>
      </c>
      <c r="H16" s="4">
        <f>'[1]أطباء جدول 19'!L401</f>
        <v>0</v>
      </c>
      <c r="I16" s="7" t="s">
        <v>11</v>
      </c>
      <c r="J16" s="14" t="s">
        <v>16</v>
      </c>
      <c r="K16" s="24"/>
    </row>
    <row r="17" spans="1:11" ht="15" customHeight="1" x14ac:dyDescent="0.2">
      <c r="A17" s="8">
        <f t="shared" si="0"/>
        <v>34</v>
      </c>
      <c r="B17" s="3">
        <f>'[1]أطباء جدول 19'!F402</f>
        <v>5</v>
      </c>
      <c r="C17" s="3">
        <f>'[1]أطباء جدول 19'!G402</f>
        <v>6</v>
      </c>
      <c r="D17" s="3">
        <f>'[1]أطباء جدول 19'!H402</f>
        <v>3</v>
      </c>
      <c r="E17" s="3">
        <f>'[1]أطباء جدول 19'!I402</f>
        <v>0</v>
      </c>
      <c r="F17" s="4">
        <f>'[1]أطباء جدول 19'!J402</f>
        <v>16</v>
      </c>
      <c r="G17" s="3">
        <f>'[1]أطباء جدول 19'!K402</f>
        <v>4</v>
      </c>
      <c r="H17" s="4">
        <f>'[1]أطباء جدول 19'!L402</f>
        <v>0</v>
      </c>
      <c r="I17" s="7" t="s">
        <v>14</v>
      </c>
      <c r="J17" s="14"/>
      <c r="K17" s="24"/>
    </row>
    <row r="18" spans="1:11" ht="15" customHeight="1" x14ac:dyDescent="0.2">
      <c r="A18" s="8">
        <f t="shared" si="0"/>
        <v>175</v>
      </c>
      <c r="B18" s="8">
        <f t="shared" ref="B18:H18" si="2">SUM(B16:B17)</f>
        <v>44</v>
      </c>
      <c r="C18" s="8">
        <f t="shared" si="2"/>
        <v>20</v>
      </c>
      <c r="D18" s="8">
        <f t="shared" si="2"/>
        <v>16</v>
      </c>
      <c r="E18" s="8">
        <f t="shared" si="2"/>
        <v>0</v>
      </c>
      <c r="F18" s="8">
        <f t="shared" si="2"/>
        <v>76</v>
      </c>
      <c r="G18" s="8">
        <f t="shared" si="2"/>
        <v>19</v>
      </c>
      <c r="H18" s="8">
        <f t="shared" si="2"/>
        <v>0</v>
      </c>
      <c r="I18" s="8" t="s">
        <v>15</v>
      </c>
      <c r="J18" s="14"/>
      <c r="K18" s="24"/>
    </row>
    <row r="19" spans="1:11" ht="15" customHeight="1" x14ac:dyDescent="0.2">
      <c r="A19" s="8">
        <f t="shared" si="0"/>
        <v>153</v>
      </c>
      <c r="B19" s="3">
        <f t="shared" ref="B19:H20" si="3">SUM(B13,B16)</f>
        <v>39</v>
      </c>
      <c r="C19" s="3">
        <f t="shared" si="3"/>
        <v>17</v>
      </c>
      <c r="D19" s="3">
        <f t="shared" si="3"/>
        <v>13</v>
      </c>
      <c r="E19" s="3">
        <f t="shared" si="3"/>
        <v>0</v>
      </c>
      <c r="F19" s="4">
        <f t="shared" si="3"/>
        <v>66</v>
      </c>
      <c r="G19" s="3">
        <f t="shared" si="3"/>
        <v>18</v>
      </c>
      <c r="H19" s="4">
        <f t="shared" si="3"/>
        <v>0</v>
      </c>
      <c r="I19" s="7" t="s">
        <v>11</v>
      </c>
      <c r="J19" s="16" t="s">
        <v>3</v>
      </c>
      <c r="K19" s="24"/>
    </row>
    <row r="20" spans="1:11" ht="15" customHeight="1" x14ac:dyDescent="0.2">
      <c r="A20" s="8">
        <f t="shared" si="0"/>
        <v>71</v>
      </c>
      <c r="B20" s="3">
        <f t="shared" si="3"/>
        <v>8</v>
      </c>
      <c r="C20" s="3">
        <f t="shared" si="3"/>
        <v>9</v>
      </c>
      <c r="D20" s="3">
        <f t="shared" si="3"/>
        <v>4</v>
      </c>
      <c r="E20" s="3">
        <f t="shared" si="3"/>
        <v>0</v>
      </c>
      <c r="F20" s="4">
        <f t="shared" si="3"/>
        <v>30</v>
      </c>
      <c r="G20" s="3">
        <f t="shared" si="3"/>
        <v>20</v>
      </c>
      <c r="H20" s="4">
        <f t="shared" si="3"/>
        <v>0</v>
      </c>
      <c r="I20" s="7" t="s">
        <v>14</v>
      </c>
      <c r="J20" s="16"/>
      <c r="K20" s="24"/>
    </row>
    <row r="21" spans="1:11" ht="18" customHeight="1" x14ac:dyDescent="0.2">
      <c r="A21" s="8">
        <f t="shared" si="0"/>
        <v>224</v>
      </c>
      <c r="B21" s="8">
        <f t="shared" ref="B21:H21" si="4">SUM(B19:B20)</f>
        <v>47</v>
      </c>
      <c r="C21" s="8">
        <f t="shared" si="4"/>
        <v>26</v>
      </c>
      <c r="D21" s="8">
        <f t="shared" si="4"/>
        <v>17</v>
      </c>
      <c r="E21" s="8">
        <f t="shared" si="4"/>
        <v>0</v>
      </c>
      <c r="F21" s="8">
        <f t="shared" si="4"/>
        <v>96</v>
      </c>
      <c r="G21" s="8">
        <f t="shared" si="4"/>
        <v>38</v>
      </c>
      <c r="H21" s="8">
        <f t="shared" si="4"/>
        <v>0</v>
      </c>
      <c r="I21" s="8" t="s">
        <v>15</v>
      </c>
      <c r="J21" s="16"/>
      <c r="K21" s="24"/>
    </row>
    <row r="22" spans="1:11" ht="15" customHeight="1" x14ac:dyDescent="0.2">
      <c r="A22" s="8">
        <f t="shared" si="0"/>
        <v>11</v>
      </c>
      <c r="B22" s="3">
        <f>'[1]أطباء جدول 19'!F404</f>
        <v>1</v>
      </c>
      <c r="C22" s="3">
        <f>'[1]أطباء جدول 19'!G404</f>
        <v>0</v>
      </c>
      <c r="D22" s="3">
        <f>'[1]أطباء جدول 19'!H404</f>
        <v>0</v>
      </c>
      <c r="E22" s="3">
        <f>'[1]أطباء جدول 19'!I404</f>
        <v>0</v>
      </c>
      <c r="F22" s="4">
        <f>'[1]أطباء جدول 19'!J404</f>
        <v>6</v>
      </c>
      <c r="G22" s="3">
        <f>'[1]أطباء جدول 19'!K404</f>
        <v>4</v>
      </c>
      <c r="H22" s="4">
        <f>'[1]أطباء جدول 19'!L404</f>
        <v>0</v>
      </c>
      <c r="I22" s="7" t="s">
        <v>11</v>
      </c>
      <c r="J22" s="14" t="s">
        <v>12</v>
      </c>
      <c r="K22" s="24" t="s">
        <v>17</v>
      </c>
    </row>
    <row r="23" spans="1:11" ht="15" customHeight="1" x14ac:dyDescent="0.2">
      <c r="A23" s="8">
        <f t="shared" si="0"/>
        <v>51</v>
      </c>
      <c r="B23" s="3">
        <f>'[1]أطباء جدول 19'!F405</f>
        <v>10</v>
      </c>
      <c r="C23" s="3">
        <f>'[1]أطباء جدول 19'!G405</f>
        <v>9</v>
      </c>
      <c r="D23" s="3">
        <f>'[1]أطباء جدول 19'!H405</f>
        <v>2</v>
      </c>
      <c r="E23" s="3">
        <f>'[1]أطباء جدول 19'!I405</f>
        <v>2</v>
      </c>
      <c r="F23" s="4">
        <f>'[1]أطباء جدول 19'!J405</f>
        <v>14</v>
      </c>
      <c r="G23" s="3">
        <f>'[1]أطباء جدول 19'!K405</f>
        <v>14</v>
      </c>
      <c r="H23" s="4">
        <f>'[1]أطباء جدول 19'!L405</f>
        <v>0</v>
      </c>
      <c r="I23" s="7" t="s">
        <v>14</v>
      </c>
      <c r="J23" s="14"/>
      <c r="K23" s="24"/>
    </row>
    <row r="24" spans="1:11" ht="18" customHeight="1" x14ac:dyDescent="0.2">
      <c r="A24" s="8">
        <f t="shared" si="0"/>
        <v>62</v>
      </c>
      <c r="B24" s="8">
        <f t="shared" ref="B24:H24" si="5">SUM(B22:B23)</f>
        <v>11</v>
      </c>
      <c r="C24" s="8">
        <f t="shared" si="5"/>
        <v>9</v>
      </c>
      <c r="D24" s="8">
        <f t="shared" si="5"/>
        <v>2</v>
      </c>
      <c r="E24" s="8">
        <f t="shared" si="5"/>
        <v>2</v>
      </c>
      <c r="F24" s="8">
        <f t="shared" si="5"/>
        <v>20</v>
      </c>
      <c r="G24" s="8">
        <f t="shared" si="5"/>
        <v>18</v>
      </c>
      <c r="H24" s="8">
        <f t="shared" si="5"/>
        <v>0</v>
      </c>
      <c r="I24" s="8" t="s">
        <v>15</v>
      </c>
      <c r="J24" s="14"/>
      <c r="K24" s="24"/>
    </row>
    <row r="25" spans="1:11" ht="15" customHeight="1" x14ac:dyDescent="0.2">
      <c r="A25" s="8">
        <f t="shared" si="0"/>
        <v>391</v>
      </c>
      <c r="B25" s="3">
        <f>'[1]أطباء جدول 19'!F406</f>
        <v>85</v>
      </c>
      <c r="C25" s="3">
        <f>'[1]أطباء جدول 19'!G406</f>
        <v>65</v>
      </c>
      <c r="D25" s="3">
        <f>'[1]أطباء جدول 19'!H406</f>
        <v>31</v>
      </c>
      <c r="E25" s="3">
        <f>'[1]أطباء جدول 19'!I406</f>
        <v>2</v>
      </c>
      <c r="F25" s="4">
        <f>'[1]أطباء جدول 19'!J406</f>
        <v>153</v>
      </c>
      <c r="G25" s="3">
        <f>'[1]أطباء جدول 19'!K406</f>
        <v>54</v>
      </c>
      <c r="H25" s="4">
        <f>'[1]أطباء جدول 19'!L406</f>
        <v>1</v>
      </c>
      <c r="I25" s="7" t="s">
        <v>11</v>
      </c>
      <c r="J25" s="14" t="s">
        <v>16</v>
      </c>
      <c r="K25" s="24"/>
    </row>
    <row r="26" spans="1:11" ht="15" customHeight="1" x14ac:dyDescent="0.2">
      <c r="A26" s="8">
        <f t="shared" si="0"/>
        <v>189</v>
      </c>
      <c r="B26" s="3">
        <f>'[1]أطباء جدول 19'!F407</f>
        <v>37</v>
      </c>
      <c r="C26" s="3">
        <f>'[1]أطباء جدول 19'!G407</f>
        <v>29</v>
      </c>
      <c r="D26" s="3">
        <f>'[1]أطباء جدول 19'!H407</f>
        <v>11</v>
      </c>
      <c r="E26" s="3">
        <f>'[1]أطباء جدول 19'!I407</f>
        <v>2</v>
      </c>
      <c r="F26" s="4">
        <f>'[1]أطباء جدول 19'!J407</f>
        <v>72</v>
      </c>
      <c r="G26" s="3">
        <f>'[1]أطباء جدول 19'!K407</f>
        <v>36</v>
      </c>
      <c r="H26" s="4">
        <f>'[1]أطباء جدول 19'!L407</f>
        <v>2</v>
      </c>
      <c r="I26" s="7" t="s">
        <v>14</v>
      </c>
      <c r="J26" s="14"/>
      <c r="K26" s="24"/>
    </row>
    <row r="27" spans="1:11" ht="18" customHeight="1" x14ac:dyDescent="0.2">
      <c r="A27" s="8">
        <f t="shared" si="0"/>
        <v>580</v>
      </c>
      <c r="B27" s="8">
        <f t="shared" ref="B27:H27" si="6">SUM(B25:B26)</f>
        <v>122</v>
      </c>
      <c r="C27" s="8">
        <f t="shared" si="6"/>
        <v>94</v>
      </c>
      <c r="D27" s="8">
        <f t="shared" si="6"/>
        <v>42</v>
      </c>
      <c r="E27" s="8">
        <f t="shared" si="6"/>
        <v>4</v>
      </c>
      <c r="F27" s="8">
        <f t="shared" si="6"/>
        <v>225</v>
      </c>
      <c r="G27" s="8">
        <f t="shared" si="6"/>
        <v>90</v>
      </c>
      <c r="H27" s="8">
        <f t="shared" si="6"/>
        <v>3</v>
      </c>
      <c r="I27" s="8" t="s">
        <v>15</v>
      </c>
      <c r="J27" s="14"/>
      <c r="K27" s="24"/>
    </row>
    <row r="28" spans="1:11" ht="15" customHeight="1" x14ac:dyDescent="0.2">
      <c r="A28" s="8">
        <f t="shared" si="0"/>
        <v>402</v>
      </c>
      <c r="B28" s="3">
        <f t="shared" ref="B28:H29" si="7">SUM(B22,B25)</f>
        <v>86</v>
      </c>
      <c r="C28" s="3">
        <f t="shared" si="7"/>
        <v>65</v>
      </c>
      <c r="D28" s="3">
        <f t="shared" si="7"/>
        <v>31</v>
      </c>
      <c r="E28" s="3">
        <f t="shared" si="7"/>
        <v>2</v>
      </c>
      <c r="F28" s="4">
        <f t="shared" si="7"/>
        <v>159</v>
      </c>
      <c r="G28" s="3">
        <f t="shared" si="7"/>
        <v>58</v>
      </c>
      <c r="H28" s="4">
        <f t="shared" si="7"/>
        <v>1</v>
      </c>
      <c r="I28" s="7" t="s">
        <v>11</v>
      </c>
      <c r="J28" s="16" t="s">
        <v>3</v>
      </c>
      <c r="K28" s="24"/>
    </row>
    <row r="29" spans="1:11" ht="15" customHeight="1" x14ac:dyDescent="0.2">
      <c r="A29" s="8">
        <f t="shared" si="0"/>
        <v>240</v>
      </c>
      <c r="B29" s="3">
        <f t="shared" si="7"/>
        <v>47</v>
      </c>
      <c r="C29" s="3">
        <f t="shared" si="7"/>
        <v>38</v>
      </c>
      <c r="D29" s="3">
        <f t="shared" si="7"/>
        <v>13</v>
      </c>
      <c r="E29" s="3">
        <f t="shared" si="7"/>
        <v>4</v>
      </c>
      <c r="F29" s="4">
        <f t="shared" si="7"/>
        <v>86</v>
      </c>
      <c r="G29" s="3">
        <f t="shared" si="7"/>
        <v>50</v>
      </c>
      <c r="H29" s="4">
        <f t="shared" si="7"/>
        <v>2</v>
      </c>
      <c r="I29" s="7" t="s">
        <v>14</v>
      </c>
      <c r="J29" s="16"/>
      <c r="K29" s="24"/>
    </row>
    <row r="30" spans="1:11" ht="18" customHeight="1" x14ac:dyDescent="0.2">
      <c r="A30" s="8">
        <f t="shared" si="0"/>
        <v>642</v>
      </c>
      <c r="B30" s="8">
        <f t="shared" ref="B30:H30" si="8">SUM(B28:B29)</f>
        <v>133</v>
      </c>
      <c r="C30" s="8">
        <f t="shared" si="8"/>
        <v>103</v>
      </c>
      <c r="D30" s="8">
        <f t="shared" si="8"/>
        <v>44</v>
      </c>
      <c r="E30" s="8">
        <f t="shared" si="8"/>
        <v>6</v>
      </c>
      <c r="F30" s="8">
        <f t="shared" si="8"/>
        <v>245</v>
      </c>
      <c r="G30" s="8">
        <f t="shared" si="8"/>
        <v>108</v>
      </c>
      <c r="H30" s="8">
        <f t="shared" si="8"/>
        <v>3</v>
      </c>
      <c r="I30" s="8" t="s">
        <v>15</v>
      </c>
      <c r="J30" s="16"/>
      <c r="K30" s="24"/>
    </row>
    <row r="31" spans="1:11" ht="15" customHeight="1" x14ac:dyDescent="0.2">
      <c r="A31" s="8">
        <f t="shared" si="0"/>
        <v>14</v>
      </c>
      <c r="B31" s="3">
        <f>'[1]أطباء جدول 19'!F410</f>
        <v>2</v>
      </c>
      <c r="C31" s="3">
        <f>'[1]أطباء جدول 19'!G410</f>
        <v>1</v>
      </c>
      <c r="D31" s="3">
        <f>'[1]أطباء جدول 19'!H410</f>
        <v>0</v>
      </c>
      <c r="E31" s="3">
        <f>'[1]أطباء جدول 19'!I410</f>
        <v>0</v>
      </c>
      <c r="F31" s="4">
        <f>'[1]أطباء جدول 19'!J410</f>
        <v>10</v>
      </c>
      <c r="G31" s="3">
        <f>'[1]أطباء جدول 19'!K410</f>
        <v>0</v>
      </c>
      <c r="H31" s="4">
        <f>'[1]أطباء جدول 19'!L410</f>
        <v>1</v>
      </c>
      <c r="I31" s="7" t="s">
        <v>11</v>
      </c>
      <c r="J31" s="14" t="s">
        <v>12</v>
      </c>
      <c r="K31" s="24" t="s">
        <v>18</v>
      </c>
    </row>
    <row r="32" spans="1:11" ht="15" customHeight="1" x14ac:dyDescent="0.2">
      <c r="A32" s="8">
        <f t="shared" si="0"/>
        <v>157</v>
      </c>
      <c r="B32" s="3">
        <f>'[1]أطباء جدول 19'!F411</f>
        <v>40</v>
      </c>
      <c r="C32" s="3">
        <f>'[1]أطباء جدول 19'!G411</f>
        <v>34</v>
      </c>
      <c r="D32" s="3">
        <f>'[1]أطباء جدول 19'!H411</f>
        <v>4</v>
      </c>
      <c r="E32" s="3">
        <f>'[1]أطباء جدول 19'!I411</f>
        <v>3</v>
      </c>
      <c r="F32" s="4">
        <f>'[1]أطباء جدول 19'!J411</f>
        <v>62</v>
      </c>
      <c r="G32" s="3">
        <f>'[1]أطباء جدول 19'!K411</f>
        <v>14</v>
      </c>
      <c r="H32" s="4">
        <f>'[1]أطباء جدول 19'!L411</f>
        <v>0</v>
      </c>
      <c r="I32" s="7" t="s">
        <v>14</v>
      </c>
      <c r="J32" s="14"/>
      <c r="K32" s="24"/>
    </row>
    <row r="33" spans="1:11" ht="18" customHeight="1" x14ac:dyDescent="0.2">
      <c r="A33" s="8">
        <f t="shared" si="0"/>
        <v>171</v>
      </c>
      <c r="B33" s="8">
        <f t="shared" ref="B33:H33" si="9">SUM(B31:B32)</f>
        <v>42</v>
      </c>
      <c r="C33" s="8">
        <f t="shared" si="9"/>
        <v>35</v>
      </c>
      <c r="D33" s="8">
        <f t="shared" si="9"/>
        <v>4</v>
      </c>
      <c r="E33" s="8">
        <f t="shared" si="9"/>
        <v>3</v>
      </c>
      <c r="F33" s="8">
        <f t="shared" si="9"/>
        <v>72</v>
      </c>
      <c r="G33" s="8">
        <f t="shared" si="9"/>
        <v>14</v>
      </c>
      <c r="H33" s="8">
        <f t="shared" si="9"/>
        <v>1</v>
      </c>
      <c r="I33" s="8" t="s">
        <v>15</v>
      </c>
      <c r="J33" s="14"/>
      <c r="K33" s="24"/>
    </row>
    <row r="34" spans="1:11" ht="15" customHeight="1" x14ac:dyDescent="0.2">
      <c r="A34" s="8">
        <f t="shared" si="0"/>
        <v>354</v>
      </c>
      <c r="B34" s="3">
        <f>'[1]أطباء جدول 19'!F412</f>
        <v>76</v>
      </c>
      <c r="C34" s="3">
        <f>'[1]أطباء جدول 19'!G412</f>
        <v>92</v>
      </c>
      <c r="D34" s="3">
        <f>'[1]أطباء جدول 19'!H412</f>
        <v>27</v>
      </c>
      <c r="E34" s="3">
        <f>'[1]أطباء جدول 19'!I412</f>
        <v>9</v>
      </c>
      <c r="F34" s="4">
        <f>'[1]أطباء جدول 19'!J412</f>
        <v>117</v>
      </c>
      <c r="G34" s="3">
        <f>'[1]أطباء جدول 19'!K412</f>
        <v>33</v>
      </c>
      <c r="H34" s="4">
        <f>'[1]أطباء جدول 19'!L412</f>
        <v>0</v>
      </c>
      <c r="I34" s="7" t="s">
        <v>11</v>
      </c>
      <c r="J34" s="14" t="s">
        <v>16</v>
      </c>
      <c r="K34" s="24"/>
    </row>
    <row r="35" spans="1:11" ht="15" customHeight="1" x14ac:dyDescent="0.2">
      <c r="A35" s="8">
        <f t="shared" si="0"/>
        <v>351</v>
      </c>
      <c r="B35" s="3">
        <f>'[1]أطباء جدول 19'!F413</f>
        <v>50</v>
      </c>
      <c r="C35" s="3">
        <f>'[1]أطباء جدول 19'!G413</f>
        <v>82</v>
      </c>
      <c r="D35" s="3">
        <f>'[1]أطباء جدول 19'!H413</f>
        <v>20</v>
      </c>
      <c r="E35" s="3">
        <f>'[1]أطباء جدول 19'!I413</f>
        <v>30</v>
      </c>
      <c r="F35" s="4">
        <f>'[1]أطباء جدول 19'!J413</f>
        <v>135</v>
      </c>
      <c r="G35" s="3">
        <f>'[1]أطباء جدول 19'!K413</f>
        <v>34</v>
      </c>
      <c r="H35" s="4">
        <f>'[1]أطباء جدول 19'!L413</f>
        <v>0</v>
      </c>
      <c r="I35" s="7" t="s">
        <v>14</v>
      </c>
      <c r="J35" s="14"/>
      <c r="K35" s="24"/>
    </row>
    <row r="36" spans="1:11" ht="18" customHeight="1" x14ac:dyDescent="0.2">
      <c r="A36" s="8">
        <f t="shared" si="0"/>
        <v>705</v>
      </c>
      <c r="B36" s="8">
        <f t="shared" ref="B36:H36" si="10">SUM(B34:B35)</f>
        <v>126</v>
      </c>
      <c r="C36" s="8">
        <f t="shared" si="10"/>
        <v>174</v>
      </c>
      <c r="D36" s="8">
        <f t="shared" si="10"/>
        <v>47</v>
      </c>
      <c r="E36" s="8">
        <f t="shared" si="10"/>
        <v>39</v>
      </c>
      <c r="F36" s="8">
        <f t="shared" si="10"/>
        <v>252</v>
      </c>
      <c r="G36" s="8">
        <f t="shared" si="10"/>
        <v>67</v>
      </c>
      <c r="H36" s="8">
        <f t="shared" si="10"/>
        <v>0</v>
      </c>
      <c r="I36" s="8" t="s">
        <v>15</v>
      </c>
      <c r="J36" s="14"/>
      <c r="K36" s="24"/>
    </row>
    <row r="37" spans="1:11" ht="15" customHeight="1" x14ac:dyDescent="0.2">
      <c r="A37" s="8">
        <f t="shared" si="0"/>
        <v>368</v>
      </c>
      <c r="B37" s="3">
        <f t="shared" ref="B37:H38" si="11">SUM(B31,B34)</f>
        <v>78</v>
      </c>
      <c r="C37" s="3">
        <f t="shared" si="11"/>
        <v>93</v>
      </c>
      <c r="D37" s="3">
        <f t="shared" si="11"/>
        <v>27</v>
      </c>
      <c r="E37" s="3">
        <f t="shared" si="11"/>
        <v>9</v>
      </c>
      <c r="F37" s="4">
        <f t="shared" si="11"/>
        <v>127</v>
      </c>
      <c r="G37" s="3">
        <f t="shared" si="11"/>
        <v>33</v>
      </c>
      <c r="H37" s="4">
        <f t="shared" si="11"/>
        <v>1</v>
      </c>
      <c r="I37" s="7" t="s">
        <v>11</v>
      </c>
      <c r="J37" s="16" t="s">
        <v>3</v>
      </c>
      <c r="K37" s="24"/>
    </row>
    <row r="38" spans="1:11" ht="15" customHeight="1" x14ac:dyDescent="0.2">
      <c r="A38" s="8">
        <f t="shared" si="0"/>
        <v>508</v>
      </c>
      <c r="B38" s="3">
        <f t="shared" si="11"/>
        <v>90</v>
      </c>
      <c r="C38" s="3">
        <f t="shared" si="11"/>
        <v>116</v>
      </c>
      <c r="D38" s="3">
        <f t="shared" si="11"/>
        <v>24</v>
      </c>
      <c r="E38" s="3">
        <f t="shared" si="11"/>
        <v>33</v>
      </c>
      <c r="F38" s="4">
        <f t="shared" si="11"/>
        <v>197</v>
      </c>
      <c r="G38" s="3">
        <f t="shared" si="11"/>
        <v>48</v>
      </c>
      <c r="H38" s="4">
        <f t="shared" si="11"/>
        <v>0</v>
      </c>
      <c r="I38" s="7" t="s">
        <v>14</v>
      </c>
      <c r="J38" s="16"/>
      <c r="K38" s="24"/>
    </row>
    <row r="39" spans="1:11" ht="18" customHeight="1" x14ac:dyDescent="0.2">
      <c r="A39" s="8">
        <f t="shared" si="0"/>
        <v>876</v>
      </c>
      <c r="B39" s="8">
        <f t="shared" ref="B39:H39" si="12">SUM(B37:B38)</f>
        <v>168</v>
      </c>
      <c r="C39" s="8">
        <f t="shared" si="12"/>
        <v>209</v>
      </c>
      <c r="D39" s="8">
        <f t="shared" si="12"/>
        <v>51</v>
      </c>
      <c r="E39" s="8">
        <f t="shared" si="12"/>
        <v>42</v>
      </c>
      <c r="F39" s="8">
        <f t="shared" si="12"/>
        <v>324</v>
      </c>
      <c r="G39" s="8">
        <f t="shared" si="12"/>
        <v>81</v>
      </c>
      <c r="H39" s="8">
        <f t="shared" si="12"/>
        <v>1</v>
      </c>
      <c r="I39" s="8" t="s">
        <v>15</v>
      </c>
      <c r="J39" s="16"/>
      <c r="K39" s="24"/>
    </row>
    <row r="40" spans="1:11" ht="24" customHeight="1" x14ac:dyDescent="0.2">
      <c r="A40" s="8">
        <f t="shared" si="0"/>
        <v>37</v>
      </c>
      <c r="B40" s="3">
        <f t="shared" ref="B40:H41" si="13">SUM(B13,B22,B31)</f>
        <v>3</v>
      </c>
      <c r="C40" s="3">
        <f t="shared" si="13"/>
        <v>4</v>
      </c>
      <c r="D40" s="3">
        <f t="shared" si="13"/>
        <v>0</v>
      </c>
      <c r="E40" s="3">
        <f t="shared" si="13"/>
        <v>0</v>
      </c>
      <c r="F40" s="4">
        <f t="shared" si="13"/>
        <v>22</v>
      </c>
      <c r="G40" s="3">
        <f t="shared" si="13"/>
        <v>7</v>
      </c>
      <c r="H40" s="4">
        <f t="shared" si="13"/>
        <v>1</v>
      </c>
      <c r="I40" s="7" t="s">
        <v>11</v>
      </c>
      <c r="J40" s="14" t="s">
        <v>12</v>
      </c>
      <c r="K40" s="15" t="s">
        <v>19</v>
      </c>
    </row>
    <row r="41" spans="1:11" ht="24" customHeight="1" x14ac:dyDescent="0.2">
      <c r="A41" s="8">
        <f t="shared" si="0"/>
        <v>245</v>
      </c>
      <c r="B41" s="3">
        <f t="shared" si="13"/>
        <v>53</v>
      </c>
      <c r="C41" s="3">
        <f t="shared" si="13"/>
        <v>46</v>
      </c>
      <c r="D41" s="3">
        <f t="shared" si="13"/>
        <v>7</v>
      </c>
      <c r="E41" s="3">
        <f t="shared" si="13"/>
        <v>5</v>
      </c>
      <c r="F41" s="4">
        <f t="shared" si="13"/>
        <v>90</v>
      </c>
      <c r="G41" s="3">
        <f t="shared" si="13"/>
        <v>44</v>
      </c>
      <c r="H41" s="4">
        <f t="shared" si="13"/>
        <v>0</v>
      </c>
      <c r="I41" s="7" t="s">
        <v>14</v>
      </c>
      <c r="J41" s="14"/>
      <c r="K41" s="15"/>
    </row>
    <row r="42" spans="1:11" ht="24" customHeight="1" x14ac:dyDescent="0.2">
      <c r="A42" s="8">
        <f t="shared" si="0"/>
        <v>282</v>
      </c>
      <c r="B42" s="8">
        <f t="shared" ref="B42:H42" si="14">SUM(B40:B41)</f>
        <v>56</v>
      </c>
      <c r="C42" s="8">
        <f t="shared" si="14"/>
        <v>50</v>
      </c>
      <c r="D42" s="8">
        <f t="shared" si="14"/>
        <v>7</v>
      </c>
      <c r="E42" s="8">
        <f t="shared" si="14"/>
        <v>5</v>
      </c>
      <c r="F42" s="8">
        <f t="shared" si="14"/>
        <v>112</v>
      </c>
      <c r="G42" s="8">
        <f t="shared" si="14"/>
        <v>51</v>
      </c>
      <c r="H42" s="8">
        <f t="shared" si="14"/>
        <v>1</v>
      </c>
      <c r="I42" s="8" t="s">
        <v>15</v>
      </c>
      <c r="J42" s="14"/>
      <c r="K42" s="15"/>
    </row>
    <row r="43" spans="1:11" ht="24" customHeight="1" x14ac:dyDescent="0.2">
      <c r="A43" s="8">
        <f t="shared" si="0"/>
        <v>886</v>
      </c>
      <c r="B43" s="3">
        <f t="shared" ref="B43:H44" si="15">SUM(B16,B25,B34)</f>
        <v>200</v>
      </c>
      <c r="C43" s="3">
        <f t="shared" si="15"/>
        <v>171</v>
      </c>
      <c r="D43" s="3">
        <f t="shared" si="15"/>
        <v>71</v>
      </c>
      <c r="E43" s="3">
        <f t="shared" si="15"/>
        <v>11</v>
      </c>
      <c r="F43" s="4">
        <f t="shared" si="15"/>
        <v>330</v>
      </c>
      <c r="G43" s="3">
        <f t="shared" si="15"/>
        <v>102</v>
      </c>
      <c r="H43" s="4">
        <f t="shared" si="15"/>
        <v>1</v>
      </c>
      <c r="I43" s="7" t="s">
        <v>11</v>
      </c>
      <c r="J43" s="14" t="s">
        <v>16</v>
      </c>
      <c r="K43" s="15"/>
    </row>
    <row r="44" spans="1:11" ht="24" customHeight="1" x14ac:dyDescent="0.2">
      <c r="A44" s="8">
        <f t="shared" si="0"/>
        <v>574</v>
      </c>
      <c r="B44" s="3">
        <f t="shared" si="15"/>
        <v>92</v>
      </c>
      <c r="C44" s="3">
        <f t="shared" si="15"/>
        <v>117</v>
      </c>
      <c r="D44" s="3">
        <f t="shared" si="15"/>
        <v>34</v>
      </c>
      <c r="E44" s="3">
        <f t="shared" si="15"/>
        <v>32</v>
      </c>
      <c r="F44" s="4">
        <f t="shared" si="15"/>
        <v>223</v>
      </c>
      <c r="G44" s="3">
        <f t="shared" si="15"/>
        <v>74</v>
      </c>
      <c r="H44" s="4">
        <f t="shared" si="15"/>
        <v>2</v>
      </c>
      <c r="I44" s="7" t="s">
        <v>14</v>
      </c>
      <c r="J44" s="14"/>
      <c r="K44" s="15"/>
    </row>
    <row r="45" spans="1:11" ht="24" customHeight="1" x14ac:dyDescent="0.2">
      <c r="A45" s="8">
        <f t="shared" si="0"/>
        <v>1460</v>
      </c>
      <c r="B45" s="8">
        <f t="shared" ref="B45:H45" si="16">SUM(B43:B44)</f>
        <v>292</v>
      </c>
      <c r="C45" s="8">
        <f t="shared" si="16"/>
        <v>288</v>
      </c>
      <c r="D45" s="8">
        <f t="shared" si="16"/>
        <v>105</v>
      </c>
      <c r="E45" s="8">
        <f t="shared" si="16"/>
        <v>43</v>
      </c>
      <c r="F45" s="8">
        <f t="shared" si="16"/>
        <v>553</v>
      </c>
      <c r="G45" s="8">
        <f t="shared" si="16"/>
        <v>176</v>
      </c>
      <c r="H45" s="8">
        <f t="shared" si="16"/>
        <v>3</v>
      </c>
      <c r="I45" s="8" t="s">
        <v>15</v>
      </c>
      <c r="J45" s="14"/>
      <c r="K45" s="15"/>
    </row>
    <row r="46" spans="1:11" ht="24" customHeight="1" x14ac:dyDescent="0.2">
      <c r="A46" s="8">
        <f t="shared" si="0"/>
        <v>923</v>
      </c>
      <c r="B46" s="3">
        <f t="shared" ref="B46:H47" si="17">SUM(B40,B43)</f>
        <v>203</v>
      </c>
      <c r="C46" s="3">
        <f t="shared" si="17"/>
        <v>175</v>
      </c>
      <c r="D46" s="3">
        <f t="shared" si="17"/>
        <v>71</v>
      </c>
      <c r="E46" s="3">
        <f t="shared" si="17"/>
        <v>11</v>
      </c>
      <c r="F46" s="4">
        <f t="shared" si="17"/>
        <v>352</v>
      </c>
      <c r="G46" s="3">
        <f t="shared" si="17"/>
        <v>109</v>
      </c>
      <c r="H46" s="4">
        <f t="shared" si="17"/>
        <v>2</v>
      </c>
      <c r="I46" s="7" t="s">
        <v>11</v>
      </c>
      <c r="J46" s="16" t="s">
        <v>3</v>
      </c>
      <c r="K46" s="15"/>
    </row>
    <row r="47" spans="1:11" ht="24" customHeight="1" x14ac:dyDescent="0.2">
      <c r="A47" s="8">
        <f t="shared" si="0"/>
        <v>819</v>
      </c>
      <c r="B47" s="3">
        <f t="shared" si="17"/>
        <v>145</v>
      </c>
      <c r="C47" s="3">
        <f t="shared" si="17"/>
        <v>163</v>
      </c>
      <c r="D47" s="3">
        <f t="shared" si="17"/>
        <v>41</v>
      </c>
      <c r="E47" s="3">
        <f t="shared" si="17"/>
        <v>37</v>
      </c>
      <c r="F47" s="4">
        <f t="shared" si="17"/>
        <v>313</v>
      </c>
      <c r="G47" s="3">
        <f t="shared" si="17"/>
        <v>118</v>
      </c>
      <c r="H47" s="4">
        <f t="shared" si="17"/>
        <v>2</v>
      </c>
      <c r="I47" s="7" t="s">
        <v>14</v>
      </c>
      <c r="J47" s="16"/>
      <c r="K47" s="15"/>
    </row>
    <row r="48" spans="1:11" ht="27" customHeight="1" x14ac:dyDescent="0.2">
      <c r="A48" s="8">
        <f t="shared" si="0"/>
        <v>1742</v>
      </c>
      <c r="B48" s="8">
        <f t="shared" ref="B48:H48" si="18">SUM(B46:B47)</f>
        <v>348</v>
      </c>
      <c r="C48" s="8">
        <f t="shared" si="18"/>
        <v>338</v>
      </c>
      <c r="D48" s="8">
        <f t="shared" si="18"/>
        <v>112</v>
      </c>
      <c r="E48" s="8">
        <f t="shared" si="18"/>
        <v>48</v>
      </c>
      <c r="F48" s="8">
        <f t="shared" si="18"/>
        <v>665</v>
      </c>
      <c r="G48" s="8">
        <f t="shared" si="18"/>
        <v>227</v>
      </c>
      <c r="H48" s="8">
        <f t="shared" si="18"/>
        <v>4</v>
      </c>
      <c r="I48" s="8" t="s">
        <v>15</v>
      </c>
      <c r="J48" s="16"/>
      <c r="K48" s="15"/>
    </row>
    <row r="49" spans="1:11" ht="39" customHeight="1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2"/>
    </row>
    <row r="50" spans="1:11" ht="20.100000000000001" customHeight="1" x14ac:dyDescent="0.2">
      <c r="A50" s="25" t="s">
        <v>40</v>
      </c>
      <c r="B50" s="25"/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20.100000000000001" customHeight="1" x14ac:dyDescent="0.2">
      <c r="A51" s="18" t="s">
        <v>43</v>
      </c>
      <c r="B51" s="19"/>
      <c r="C51" s="19"/>
      <c r="D51" s="19"/>
      <c r="E51" s="19"/>
      <c r="F51" s="19"/>
      <c r="G51" s="19"/>
      <c r="H51" s="19"/>
      <c r="I51" s="19"/>
      <c r="J51" s="19"/>
      <c r="K51" s="20"/>
    </row>
    <row r="52" spans="1:11" ht="20.100000000000001" customHeight="1" x14ac:dyDescent="0.2">
      <c r="A52" s="21" t="s">
        <v>41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</row>
    <row r="53" spans="1:11" ht="20.25" customHeight="1" x14ac:dyDescent="0.2">
      <c r="A53" s="38" t="s">
        <v>39</v>
      </c>
      <c r="B53" s="39"/>
      <c r="C53" s="39"/>
      <c r="D53" s="39"/>
      <c r="E53" s="39"/>
      <c r="F53" s="39"/>
      <c r="G53" s="39"/>
      <c r="H53" s="40"/>
      <c r="I53" s="29" t="s">
        <v>0</v>
      </c>
      <c r="J53" s="15" t="s">
        <v>1</v>
      </c>
      <c r="K53" s="15" t="s">
        <v>2</v>
      </c>
    </row>
    <row r="54" spans="1:11" ht="47.25" customHeight="1" x14ac:dyDescent="0.2">
      <c r="A54" s="9" t="s">
        <v>3</v>
      </c>
      <c r="B54" s="9" t="s">
        <v>4</v>
      </c>
      <c r="C54" s="9" t="s">
        <v>5</v>
      </c>
      <c r="D54" s="9" t="s">
        <v>6</v>
      </c>
      <c r="E54" s="9" t="s">
        <v>7</v>
      </c>
      <c r="F54" s="9" t="s">
        <v>8</v>
      </c>
      <c r="G54" s="9" t="s">
        <v>9</v>
      </c>
      <c r="H54" s="9" t="s">
        <v>10</v>
      </c>
      <c r="I54" s="29"/>
      <c r="J54" s="15"/>
      <c r="K54" s="15"/>
    </row>
    <row r="55" spans="1:11" ht="15" customHeight="1" x14ac:dyDescent="0.2">
      <c r="A55" s="3">
        <f t="shared" ref="A55:A68" si="19">SUM(B55:H55)</f>
        <v>1</v>
      </c>
      <c r="B55" s="3">
        <v>0</v>
      </c>
      <c r="C55" s="3">
        <v>0</v>
      </c>
      <c r="D55" s="3">
        <v>0</v>
      </c>
      <c r="E55" s="3">
        <v>0</v>
      </c>
      <c r="F55" s="4">
        <v>1</v>
      </c>
      <c r="G55" s="3">
        <v>0</v>
      </c>
      <c r="H55" s="4">
        <v>0</v>
      </c>
      <c r="I55" s="7" t="s">
        <v>11</v>
      </c>
      <c r="J55" s="14" t="s">
        <v>12</v>
      </c>
      <c r="K55" s="24" t="s">
        <v>13</v>
      </c>
    </row>
    <row r="56" spans="1:11" ht="15" customHeight="1" x14ac:dyDescent="0.2">
      <c r="A56" s="3">
        <f t="shared" si="19"/>
        <v>2</v>
      </c>
      <c r="B56" s="3">
        <v>0</v>
      </c>
      <c r="C56" s="3">
        <v>1</v>
      </c>
      <c r="D56" s="3">
        <v>0</v>
      </c>
      <c r="E56" s="3">
        <v>0</v>
      </c>
      <c r="F56" s="4">
        <v>0</v>
      </c>
      <c r="G56" s="3">
        <v>1</v>
      </c>
      <c r="H56" s="4">
        <v>0</v>
      </c>
      <c r="I56" s="7" t="s">
        <v>14</v>
      </c>
      <c r="J56" s="14"/>
      <c r="K56" s="24"/>
    </row>
    <row r="57" spans="1:11" ht="18" customHeight="1" x14ac:dyDescent="0.2">
      <c r="A57" s="8">
        <f t="shared" si="19"/>
        <v>3</v>
      </c>
      <c r="B57" s="8">
        <f t="shared" ref="B57:H57" si="20">SUM(B55:B56)</f>
        <v>0</v>
      </c>
      <c r="C57" s="8">
        <f t="shared" si="20"/>
        <v>1</v>
      </c>
      <c r="D57" s="8">
        <f t="shared" si="20"/>
        <v>0</v>
      </c>
      <c r="E57" s="8">
        <f t="shared" si="20"/>
        <v>0</v>
      </c>
      <c r="F57" s="8">
        <f t="shared" si="20"/>
        <v>1</v>
      </c>
      <c r="G57" s="8">
        <f t="shared" si="20"/>
        <v>1</v>
      </c>
      <c r="H57" s="8">
        <f t="shared" si="20"/>
        <v>0</v>
      </c>
      <c r="I57" s="8" t="s">
        <v>15</v>
      </c>
      <c r="J57" s="14"/>
      <c r="K57" s="24"/>
    </row>
    <row r="58" spans="1:11" ht="15" customHeight="1" x14ac:dyDescent="0.2">
      <c r="A58" s="3">
        <f t="shared" si="19"/>
        <v>1</v>
      </c>
      <c r="B58" s="3">
        <v>0</v>
      </c>
      <c r="C58" s="3">
        <v>0</v>
      </c>
      <c r="D58" s="3">
        <v>0</v>
      </c>
      <c r="E58" s="3">
        <v>1</v>
      </c>
      <c r="F58" s="4">
        <v>0</v>
      </c>
      <c r="G58" s="3">
        <v>0</v>
      </c>
      <c r="H58" s="4">
        <v>0</v>
      </c>
      <c r="I58" s="7" t="s">
        <v>11</v>
      </c>
      <c r="J58" s="14" t="s">
        <v>16</v>
      </c>
      <c r="K58" s="24"/>
    </row>
    <row r="59" spans="1:11" ht="15" customHeight="1" x14ac:dyDescent="0.2">
      <c r="A59" s="3">
        <f t="shared" si="19"/>
        <v>0</v>
      </c>
      <c r="B59" s="3">
        <v>0</v>
      </c>
      <c r="C59" s="3">
        <v>0</v>
      </c>
      <c r="D59" s="3">
        <v>0</v>
      </c>
      <c r="E59" s="3">
        <v>0</v>
      </c>
      <c r="F59" s="4">
        <v>0</v>
      </c>
      <c r="G59" s="3">
        <v>0</v>
      </c>
      <c r="H59" s="4">
        <v>0</v>
      </c>
      <c r="I59" s="7" t="s">
        <v>14</v>
      </c>
      <c r="J59" s="14"/>
      <c r="K59" s="24"/>
    </row>
    <row r="60" spans="1:11" ht="18" customHeight="1" x14ac:dyDescent="0.2">
      <c r="A60" s="8">
        <f t="shared" si="19"/>
        <v>1</v>
      </c>
      <c r="B60" s="8">
        <f t="shared" ref="B60:H60" si="21">SUM(B58:B59)</f>
        <v>0</v>
      </c>
      <c r="C60" s="8">
        <f t="shared" si="21"/>
        <v>0</v>
      </c>
      <c r="D60" s="8">
        <f t="shared" si="21"/>
        <v>0</v>
      </c>
      <c r="E60" s="8">
        <f t="shared" si="21"/>
        <v>1</v>
      </c>
      <c r="F60" s="8">
        <f t="shared" si="21"/>
        <v>0</v>
      </c>
      <c r="G60" s="8">
        <f t="shared" si="21"/>
        <v>0</v>
      </c>
      <c r="H60" s="8">
        <f t="shared" si="21"/>
        <v>0</v>
      </c>
      <c r="I60" s="8" t="s">
        <v>15</v>
      </c>
      <c r="J60" s="14"/>
      <c r="K60" s="24"/>
    </row>
    <row r="61" spans="1:11" ht="15" customHeight="1" x14ac:dyDescent="0.2">
      <c r="A61" s="3">
        <f t="shared" si="19"/>
        <v>2</v>
      </c>
      <c r="B61" s="3">
        <f t="shared" ref="B61:H62" si="22">SUM(B55,B58)</f>
        <v>0</v>
      </c>
      <c r="C61" s="3">
        <f t="shared" si="22"/>
        <v>0</v>
      </c>
      <c r="D61" s="3">
        <f t="shared" si="22"/>
        <v>0</v>
      </c>
      <c r="E61" s="3">
        <f t="shared" si="22"/>
        <v>1</v>
      </c>
      <c r="F61" s="3">
        <f t="shared" si="22"/>
        <v>1</v>
      </c>
      <c r="G61" s="3">
        <f t="shared" si="22"/>
        <v>0</v>
      </c>
      <c r="H61" s="4">
        <f t="shared" si="22"/>
        <v>0</v>
      </c>
      <c r="I61" s="7" t="s">
        <v>11</v>
      </c>
      <c r="J61" s="16" t="s">
        <v>3</v>
      </c>
      <c r="K61" s="24"/>
    </row>
    <row r="62" spans="1:11" ht="15" customHeight="1" x14ac:dyDescent="0.2">
      <c r="A62" s="3">
        <f t="shared" si="19"/>
        <v>2</v>
      </c>
      <c r="B62" s="3">
        <f t="shared" si="22"/>
        <v>0</v>
      </c>
      <c r="C62" s="3">
        <f t="shared" si="22"/>
        <v>1</v>
      </c>
      <c r="D62" s="3">
        <f t="shared" si="22"/>
        <v>0</v>
      </c>
      <c r="E62" s="3">
        <f t="shared" si="22"/>
        <v>0</v>
      </c>
      <c r="F62" s="3">
        <f t="shared" si="22"/>
        <v>0</v>
      </c>
      <c r="G62" s="3">
        <f t="shared" si="22"/>
        <v>1</v>
      </c>
      <c r="H62" s="4">
        <f t="shared" si="22"/>
        <v>0</v>
      </c>
      <c r="I62" s="7" t="s">
        <v>14</v>
      </c>
      <c r="J62" s="16"/>
      <c r="K62" s="24"/>
    </row>
    <row r="63" spans="1:11" ht="18.75" customHeight="1" x14ac:dyDescent="0.2">
      <c r="A63" s="8">
        <f t="shared" si="19"/>
        <v>4</v>
      </c>
      <c r="B63" s="8">
        <f t="shared" ref="B63:H63" si="23">SUM(B61:B62)</f>
        <v>0</v>
      </c>
      <c r="C63" s="8">
        <f t="shared" si="23"/>
        <v>1</v>
      </c>
      <c r="D63" s="8">
        <f t="shared" si="23"/>
        <v>0</v>
      </c>
      <c r="E63" s="8">
        <f t="shared" si="23"/>
        <v>1</v>
      </c>
      <c r="F63" s="8">
        <f t="shared" si="23"/>
        <v>1</v>
      </c>
      <c r="G63" s="8">
        <f t="shared" si="23"/>
        <v>1</v>
      </c>
      <c r="H63" s="8">
        <f t="shared" si="23"/>
        <v>0</v>
      </c>
      <c r="I63" s="8" t="s">
        <v>15</v>
      </c>
      <c r="J63" s="16"/>
      <c r="K63" s="24"/>
    </row>
    <row r="64" spans="1:11" ht="15" customHeight="1" x14ac:dyDescent="0.2">
      <c r="A64" s="3">
        <f t="shared" si="19"/>
        <v>1</v>
      </c>
      <c r="B64" s="3">
        <v>0</v>
      </c>
      <c r="C64" s="3">
        <v>1</v>
      </c>
      <c r="D64" s="3">
        <v>0</v>
      </c>
      <c r="E64" s="3">
        <v>0</v>
      </c>
      <c r="F64" s="4">
        <v>0</v>
      </c>
      <c r="G64" s="3">
        <v>0</v>
      </c>
      <c r="H64" s="4">
        <v>0</v>
      </c>
      <c r="I64" s="7" t="s">
        <v>11</v>
      </c>
      <c r="J64" s="14" t="s">
        <v>12</v>
      </c>
      <c r="K64" s="24" t="s">
        <v>17</v>
      </c>
    </row>
    <row r="65" spans="1:11" ht="15" customHeight="1" x14ac:dyDescent="0.2">
      <c r="A65" s="3">
        <f t="shared" si="19"/>
        <v>8</v>
      </c>
      <c r="B65" s="3">
        <v>2</v>
      </c>
      <c r="C65" s="3">
        <v>0</v>
      </c>
      <c r="D65" s="3">
        <v>0</v>
      </c>
      <c r="E65" s="3">
        <v>2</v>
      </c>
      <c r="F65" s="4">
        <v>2</v>
      </c>
      <c r="G65" s="3">
        <v>2</v>
      </c>
      <c r="H65" s="4">
        <v>0</v>
      </c>
      <c r="I65" s="7" t="s">
        <v>14</v>
      </c>
      <c r="J65" s="14"/>
      <c r="K65" s="24"/>
    </row>
    <row r="66" spans="1:11" ht="18" customHeight="1" x14ac:dyDescent="0.2">
      <c r="A66" s="8">
        <f t="shared" si="19"/>
        <v>9</v>
      </c>
      <c r="B66" s="8">
        <f t="shared" ref="B66:H66" si="24">SUM(B64:B65)</f>
        <v>2</v>
      </c>
      <c r="C66" s="8">
        <f t="shared" si="24"/>
        <v>1</v>
      </c>
      <c r="D66" s="8">
        <f t="shared" si="24"/>
        <v>0</v>
      </c>
      <c r="E66" s="8">
        <f t="shared" si="24"/>
        <v>2</v>
      </c>
      <c r="F66" s="8">
        <f t="shared" si="24"/>
        <v>2</v>
      </c>
      <c r="G66" s="8">
        <f t="shared" si="24"/>
        <v>2</v>
      </c>
      <c r="H66" s="8">
        <f t="shared" si="24"/>
        <v>0</v>
      </c>
      <c r="I66" s="8" t="s">
        <v>15</v>
      </c>
      <c r="J66" s="14"/>
      <c r="K66" s="24"/>
    </row>
    <row r="67" spans="1:11" ht="15" customHeight="1" x14ac:dyDescent="0.2">
      <c r="A67" s="3">
        <f t="shared" si="19"/>
        <v>13</v>
      </c>
      <c r="B67" s="3">
        <v>2</v>
      </c>
      <c r="C67" s="3">
        <v>1</v>
      </c>
      <c r="D67" s="3">
        <v>2</v>
      </c>
      <c r="E67" s="3">
        <v>1</v>
      </c>
      <c r="F67" s="4">
        <v>4</v>
      </c>
      <c r="G67" s="3">
        <v>3</v>
      </c>
      <c r="H67" s="4">
        <v>0</v>
      </c>
      <c r="I67" s="7" t="s">
        <v>11</v>
      </c>
      <c r="J67" s="14" t="s">
        <v>16</v>
      </c>
      <c r="K67" s="24"/>
    </row>
    <row r="68" spans="1:11" ht="15" customHeight="1" x14ac:dyDescent="0.2">
      <c r="A68" s="3">
        <f t="shared" si="19"/>
        <v>17</v>
      </c>
      <c r="B68" s="3">
        <v>2</v>
      </c>
      <c r="C68" s="3">
        <v>4</v>
      </c>
      <c r="D68" s="3">
        <v>3</v>
      </c>
      <c r="E68" s="3">
        <v>0</v>
      </c>
      <c r="F68" s="4">
        <v>5</v>
      </c>
      <c r="G68" s="3">
        <v>3</v>
      </c>
      <c r="H68" s="4">
        <v>0</v>
      </c>
      <c r="I68" s="7" t="s">
        <v>14</v>
      </c>
      <c r="J68" s="14"/>
      <c r="K68" s="24"/>
    </row>
    <row r="69" spans="1:11" ht="18" customHeight="1" x14ac:dyDescent="0.2">
      <c r="A69" s="8">
        <f t="shared" ref="A69:H69" si="25">SUM(A67:A68)</f>
        <v>30</v>
      </c>
      <c r="B69" s="8">
        <f t="shared" si="25"/>
        <v>4</v>
      </c>
      <c r="C69" s="8">
        <f t="shared" si="25"/>
        <v>5</v>
      </c>
      <c r="D69" s="8">
        <f t="shared" si="25"/>
        <v>5</v>
      </c>
      <c r="E69" s="8">
        <f t="shared" si="25"/>
        <v>1</v>
      </c>
      <c r="F69" s="8">
        <f t="shared" si="25"/>
        <v>9</v>
      </c>
      <c r="G69" s="8">
        <f t="shared" si="25"/>
        <v>6</v>
      </c>
      <c r="H69" s="8">
        <f t="shared" si="25"/>
        <v>0</v>
      </c>
      <c r="I69" s="8" t="s">
        <v>15</v>
      </c>
      <c r="J69" s="14"/>
      <c r="K69" s="24"/>
    </row>
    <row r="70" spans="1:11" ht="15" customHeight="1" x14ac:dyDescent="0.2">
      <c r="A70" s="3">
        <f t="shared" ref="A70:A90" si="26">SUM(B70:H70)</f>
        <v>14</v>
      </c>
      <c r="B70" s="3">
        <f t="shared" ref="B70:H71" si="27">SUM(B64,B67)</f>
        <v>2</v>
      </c>
      <c r="C70" s="3">
        <f t="shared" si="27"/>
        <v>2</v>
      </c>
      <c r="D70" s="3">
        <f t="shared" si="27"/>
        <v>2</v>
      </c>
      <c r="E70" s="3">
        <f t="shared" si="27"/>
        <v>1</v>
      </c>
      <c r="F70" s="4">
        <f t="shared" si="27"/>
        <v>4</v>
      </c>
      <c r="G70" s="3">
        <f t="shared" si="27"/>
        <v>3</v>
      </c>
      <c r="H70" s="4">
        <f t="shared" si="27"/>
        <v>0</v>
      </c>
      <c r="I70" s="7" t="s">
        <v>11</v>
      </c>
      <c r="J70" s="16" t="s">
        <v>3</v>
      </c>
      <c r="K70" s="24"/>
    </row>
    <row r="71" spans="1:11" ht="15" customHeight="1" x14ac:dyDescent="0.2">
      <c r="A71" s="3">
        <f t="shared" si="26"/>
        <v>25</v>
      </c>
      <c r="B71" s="3">
        <f t="shared" si="27"/>
        <v>4</v>
      </c>
      <c r="C71" s="3">
        <f t="shared" si="27"/>
        <v>4</v>
      </c>
      <c r="D71" s="3">
        <f t="shared" si="27"/>
        <v>3</v>
      </c>
      <c r="E71" s="3">
        <f t="shared" si="27"/>
        <v>2</v>
      </c>
      <c r="F71" s="4">
        <f t="shared" si="27"/>
        <v>7</v>
      </c>
      <c r="G71" s="3">
        <f t="shared" si="27"/>
        <v>5</v>
      </c>
      <c r="H71" s="4">
        <f t="shared" si="27"/>
        <v>0</v>
      </c>
      <c r="I71" s="7" t="s">
        <v>14</v>
      </c>
      <c r="J71" s="16"/>
      <c r="K71" s="24"/>
    </row>
    <row r="72" spans="1:11" ht="18" customHeight="1" x14ac:dyDescent="0.2">
      <c r="A72" s="8">
        <f t="shared" si="26"/>
        <v>39</v>
      </c>
      <c r="B72" s="8">
        <f t="shared" ref="B72:H72" si="28">SUM(B70:B71)</f>
        <v>6</v>
      </c>
      <c r="C72" s="8">
        <f t="shared" si="28"/>
        <v>6</v>
      </c>
      <c r="D72" s="8">
        <f t="shared" si="28"/>
        <v>5</v>
      </c>
      <c r="E72" s="8">
        <f t="shared" si="28"/>
        <v>3</v>
      </c>
      <c r="F72" s="8">
        <f t="shared" si="28"/>
        <v>11</v>
      </c>
      <c r="G72" s="8">
        <f t="shared" si="28"/>
        <v>8</v>
      </c>
      <c r="H72" s="8">
        <f t="shared" si="28"/>
        <v>0</v>
      </c>
      <c r="I72" s="8" t="s">
        <v>15</v>
      </c>
      <c r="J72" s="16"/>
      <c r="K72" s="24"/>
    </row>
    <row r="73" spans="1:11" ht="15" customHeight="1" x14ac:dyDescent="0.2">
      <c r="A73" s="3">
        <f t="shared" si="26"/>
        <v>18</v>
      </c>
      <c r="B73" s="3">
        <v>9</v>
      </c>
      <c r="C73" s="3">
        <v>2</v>
      </c>
      <c r="D73" s="3">
        <v>1</v>
      </c>
      <c r="E73" s="3">
        <v>1</v>
      </c>
      <c r="F73" s="4">
        <v>3</v>
      </c>
      <c r="G73" s="3">
        <v>2</v>
      </c>
      <c r="H73" s="4">
        <v>0</v>
      </c>
      <c r="I73" s="7" t="s">
        <v>11</v>
      </c>
      <c r="J73" s="14" t="s">
        <v>12</v>
      </c>
      <c r="K73" s="24" t="s">
        <v>18</v>
      </c>
    </row>
    <row r="74" spans="1:11" ht="15" customHeight="1" x14ac:dyDescent="0.2">
      <c r="A74" s="3">
        <f t="shared" si="26"/>
        <v>165</v>
      </c>
      <c r="B74" s="3">
        <v>38</v>
      </c>
      <c r="C74" s="3">
        <v>26</v>
      </c>
      <c r="D74" s="3">
        <v>9</v>
      </c>
      <c r="E74" s="3">
        <v>22</v>
      </c>
      <c r="F74" s="4">
        <v>53</v>
      </c>
      <c r="G74" s="3">
        <v>17</v>
      </c>
      <c r="H74" s="4">
        <v>0</v>
      </c>
      <c r="I74" s="7" t="s">
        <v>14</v>
      </c>
      <c r="J74" s="14"/>
      <c r="K74" s="24"/>
    </row>
    <row r="75" spans="1:11" ht="18" customHeight="1" x14ac:dyDescent="0.2">
      <c r="A75" s="8">
        <f t="shared" si="26"/>
        <v>183</v>
      </c>
      <c r="B75" s="8">
        <f t="shared" ref="B75:H75" si="29">SUM(B73:B74)</f>
        <v>47</v>
      </c>
      <c r="C75" s="8">
        <f t="shared" si="29"/>
        <v>28</v>
      </c>
      <c r="D75" s="8">
        <f t="shared" si="29"/>
        <v>10</v>
      </c>
      <c r="E75" s="8">
        <f t="shared" si="29"/>
        <v>23</v>
      </c>
      <c r="F75" s="8">
        <f t="shared" si="29"/>
        <v>56</v>
      </c>
      <c r="G75" s="8">
        <f t="shared" si="29"/>
        <v>19</v>
      </c>
      <c r="H75" s="8">
        <f t="shared" si="29"/>
        <v>0</v>
      </c>
      <c r="I75" s="8" t="s">
        <v>15</v>
      </c>
      <c r="J75" s="14"/>
      <c r="K75" s="24"/>
    </row>
    <row r="76" spans="1:11" ht="15" customHeight="1" x14ac:dyDescent="0.2">
      <c r="A76" s="3">
        <f t="shared" si="26"/>
        <v>13</v>
      </c>
      <c r="B76" s="3">
        <v>1</v>
      </c>
      <c r="C76" s="3">
        <v>3</v>
      </c>
      <c r="D76" s="3">
        <v>0</v>
      </c>
      <c r="E76" s="3">
        <v>3</v>
      </c>
      <c r="F76" s="4">
        <v>3</v>
      </c>
      <c r="G76" s="3">
        <v>3</v>
      </c>
      <c r="H76" s="4">
        <v>0</v>
      </c>
      <c r="I76" s="7" t="s">
        <v>11</v>
      </c>
      <c r="J76" s="14" t="s">
        <v>16</v>
      </c>
      <c r="K76" s="24"/>
    </row>
    <row r="77" spans="1:11" ht="15" customHeight="1" x14ac:dyDescent="0.2">
      <c r="A77" s="3">
        <f t="shared" si="26"/>
        <v>19</v>
      </c>
      <c r="B77" s="3">
        <v>5</v>
      </c>
      <c r="C77" s="3">
        <v>4</v>
      </c>
      <c r="D77" s="3">
        <v>3</v>
      </c>
      <c r="E77" s="3">
        <v>3</v>
      </c>
      <c r="F77" s="4">
        <v>2</v>
      </c>
      <c r="G77" s="3">
        <v>2</v>
      </c>
      <c r="H77" s="4">
        <v>0</v>
      </c>
      <c r="I77" s="7" t="s">
        <v>14</v>
      </c>
      <c r="J77" s="14"/>
      <c r="K77" s="24"/>
    </row>
    <row r="78" spans="1:11" ht="18" customHeight="1" x14ac:dyDescent="0.2">
      <c r="A78" s="8">
        <f t="shared" si="26"/>
        <v>32</v>
      </c>
      <c r="B78" s="8">
        <f t="shared" ref="B78:H78" si="30">SUM(B76:B77)</f>
        <v>6</v>
      </c>
      <c r="C78" s="8">
        <f t="shared" si="30"/>
        <v>7</v>
      </c>
      <c r="D78" s="8">
        <f t="shared" si="30"/>
        <v>3</v>
      </c>
      <c r="E78" s="8">
        <f t="shared" si="30"/>
        <v>6</v>
      </c>
      <c r="F78" s="8">
        <f t="shared" si="30"/>
        <v>5</v>
      </c>
      <c r="G78" s="8">
        <f t="shared" si="30"/>
        <v>5</v>
      </c>
      <c r="H78" s="8">
        <f t="shared" si="30"/>
        <v>0</v>
      </c>
      <c r="I78" s="8" t="s">
        <v>15</v>
      </c>
      <c r="J78" s="14"/>
      <c r="K78" s="24"/>
    </row>
    <row r="79" spans="1:11" ht="15" customHeight="1" x14ac:dyDescent="0.2">
      <c r="A79" s="3">
        <f t="shared" si="26"/>
        <v>31</v>
      </c>
      <c r="B79" s="3">
        <f t="shared" ref="B79:H80" si="31">SUM(B73,B76)</f>
        <v>10</v>
      </c>
      <c r="C79" s="3">
        <f t="shared" si="31"/>
        <v>5</v>
      </c>
      <c r="D79" s="3">
        <f t="shared" si="31"/>
        <v>1</v>
      </c>
      <c r="E79" s="3">
        <f t="shared" si="31"/>
        <v>4</v>
      </c>
      <c r="F79" s="4">
        <f t="shared" si="31"/>
        <v>6</v>
      </c>
      <c r="G79" s="3">
        <f t="shared" si="31"/>
        <v>5</v>
      </c>
      <c r="H79" s="4">
        <f t="shared" si="31"/>
        <v>0</v>
      </c>
      <c r="I79" s="7" t="s">
        <v>11</v>
      </c>
      <c r="J79" s="16" t="s">
        <v>3</v>
      </c>
      <c r="K79" s="24"/>
    </row>
    <row r="80" spans="1:11" ht="15" customHeight="1" x14ac:dyDescent="0.2">
      <c r="A80" s="3">
        <f t="shared" si="26"/>
        <v>184</v>
      </c>
      <c r="B80" s="3">
        <f t="shared" si="31"/>
        <v>43</v>
      </c>
      <c r="C80" s="3">
        <f t="shared" si="31"/>
        <v>30</v>
      </c>
      <c r="D80" s="3">
        <f t="shared" si="31"/>
        <v>12</v>
      </c>
      <c r="E80" s="3">
        <f t="shared" si="31"/>
        <v>25</v>
      </c>
      <c r="F80" s="4">
        <f t="shared" si="31"/>
        <v>55</v>
      </c>
      <c r="G80" s="3">
        <f t="shared" si="31"/>
        <v>19</v>
      </c>
      <c r="H80" s="4">
        <f t="shared" si="31"/>
        <v>0</v>
      </c>
      <c r="I80" s="7" t="s">
        <v>14</v>
      </c>
      <c r="J80" s="16"/>
      <c r="K80" s="24"/>
    </row>
    <row r="81" spans="1:11" ht="18" customHeight="1" x14ac:dyDescent="0.2">
      <c r="A81" s="8">
        <f t="shared" si="26"/>
        <v>215</v>
      </c>
      <c r="B81" s="8">
        <f t="shared" ref="B81:H81" si="32">SUM(B79:B80)</f>
        <v>53</v>
      </c>
      <c r="C81" s="8">
        <f t="shared" si="32"/>
        <v>35</v>
      </c>
      <c r="D81" s="8">
        <f t="shared" si="32"/>
        <v>13</v>
      </c>
      <c r="E81" s="8">
        <f t="shared" si="32"/>
        <v>29</v>
      </c>
      <c r="F81" s="8">
        <f t="shared" si="32"/>
        <v>61</v>
      </c>
      <c r="G81" s="8">
        <f t="shared" si="32"/>
        <v>24</v>
      </c>
      <c r="H81" s="8">
        <f t="shared" si="32"/>
        <v>0</v>
      </c>
      <c r="I81" s="8" t="s">
        <v>15</v>
      </c>
      <c r="J81" s="16"/>
      <c r="K81" s="24"/>
    </row>
    <row r="82" spans="1:11" ht="24.95" customHeight="1" x14ac:dyDescent="0.2">
      <c r="A82" s="3">
        <f t="shared" si="26"/>
        <v>20</v>
      </c>
      <c r="B82" s="3">
        <f t="shared" ref="B82:H83" si="33">SUM(B55,B64,B73)</f>
        <v>9</v>
      </c>
      <c r="C82" s="3">
        <f t="shared" si="33"/>
        <v>3</v>
      </c>
      <c r="D82" s="3">
        <f t="shared" si="33"/>
        <v>1</v>
      </c>
      <c r="E82" s="3">
        <f t="shared" si="33"/>
        <v>1</v>
      </c>
      <c r="F82" s="4">
        <f t="shared" si="33"/>
        <v>4</v>
      </c>
      <c r="G82" s="3">
        <f t="shared" si="33"/>
        <v>2</v>
      </c>
      <c r="H82" s="4">
        <f t="shared" si="33"/>
        <v>0</v>
      </c>
      <c r="I82" s="7" t="s">
        <v>11</v>
      </c>
      <c r="J82" s="14" t="s">
        <v>12</v>
      </c>
      <c r="K82" s="15" t="s">
        <v>20</v>
      </c>
    </row>
    <row r="83" spans="1:11" ht="24.95" customHeight="1" x14ac:dyDescent="0.2">
      <c r="A83" s="3">
        <f t="shared" si="26"/>
        <v>175</v>
      </c>
      <c r="B83" s="3">
        <f t="shared" si="33"/>
        <v>40</v>
      </c>
      <c r="C83" s="3">
        <f t="shared" si="33"/>
        <v>27</v>
      </c>
      <c r="D83" s="3">
        <f t="shared" si="33"/>
        <v>9</v>
      </c>
      <c r="E83" s="3">
        <f t="shared" si="33"/>
        <v>24</v>
      </c>
      <c r="F83" s="4">
        <f t="shared" si="33"/>
        <v>55</v>
      </c>
      <c r="G83" s="3">
        <f t="shared" si="33"/>
        <v>20</v>
      </c>
      <c r="H83" s="4">
        <f t="shared" si="33"/>
        <v>0</v>
      </c>
      <c r="I83" s="7" t="s">
        <v>14</v>
      </c>
      <c r="J83" s="14"/>
      <c r="K83" s="15"/>
    </row>
    <row r="84" spans="1:11" ht="24.95" customHeight="1" x14ac:dyDescent="0.2">
      <c r="A84" s="8">
        <f t="shared" si="26"/>
        <v>195</v>
      </c>
      <c r="B84" s="8">
        <f t="shared" ref="B84:H84" si="34">SUM(B82:B83)</f>
        <v>49</v>
      </c>
      <c r="C84" s="8">
        <f t="shared" si="34"/>
        <v>30</v>
      </c>
      <c r="D84" s="8">
        <f t="shared" si="34"/>
        <v>10</v>
      </c>
      <c r="E84" s="8">
        <f t="shared" si="34"/>
        <v>25</v>
      </c>
      <c r="F84" s="8">
        <f t="shared" si="34"/>
        <v>59</v>
      </c>
      <c r="G84" s="8">
        <f t="shared" si="34"/>
        <v>22</v>
      </c>
      <c r="H84" s="8">
        <f t="shared" si="34"/>
        <v>0</v>
      </c>
      <c r="I84" s="8" t="s">
        <v>15</v>
      </c>
      <c r="J84" s="14"/>
      <c r="K84" s="15"/>
    </row>
    <row r="85" spans="1:11" ht="24.95" customHeight="1" x14ac:dyDescent="0.2">
      <c r="A85" s="3">
        <f t="shared" si="26"/>
        <v>27</v>
      </c>
      <c r="B85" s="3">
        <f t="shared" ref="B85:H86" si="35">SUM(B58,B67,B76)</f>
        <v>3</v>
      </c>
      <c r="C85" s="3">
        <f t="shared" si="35"/>
        <v>4</v>
      </c>
      <c r="D85" s="3">
        <f t="shared" si="35"/>
        <v>2</v>
      </c>
      <c r="E85" s="3">
        <f t="shared" si="35"/>
        <v>5</v>
      </c>
      <c r="F85" s="4">
        <f t="shared" si="35"/>
        <v>7</v>
      </c>
      <c r="G85" s="3">
        <f t="shared" si="35"/>
        <v>6</v>
      </c>
      <c r="H85" s="4">
        <f t="shared" si="35"/>
        <v>0</v>
      </c>
      <c r="I85" s="7" t="s">
        <v>11</v>
      </c>
      <c r="J85" s="14" t="s">
        <v>16</v>
      </c>
      <c r="K85" s="15"/>
    </row>
    <row r="86" spans="1:11" ht="24.95" customHeight="1" x14ac:dyDescent="0.2">
      <c r="A86" s="3">
        <f t="shared" si="26"/>
        <v>36</v>
      </c>
      <c r="B86" s="3">
        <f t="shared" si="35"/>
        <v>7</v>
      </c>
      <c r="C86" s="3">
        <f t="shared" si="35"/>
        <v>8</v>
      </c>
      <c r="D86" s="3">
        <f t="shared" si="35"/>
        <v>6</v>
      </c>
      <c r="E86" s="3">
        <f t="shared" si="35"/>
        <v>3</v>
      </c>
      <c r="F86" s="4">
        <f t="shared" si="35"/>
        <v>7</v>
      </c>
      <c r="G86" s="3">
        <f t="shared" si="35"/>
        <v>5</v>
      </c>
      <c r="H86" s="4">
        <f t="shared" si="35"/>
        <v>0</v>
      </c>
      <c r="I86" s="7" t="s">
        <v>14</v>
      </c>
      <c r="J86" s="14"/>
      <c r="K86" s="15"/>
    </row>
    <row r="87" spans="1:11" ht="24.95" customHeight="1" x14ac:dyDescent="0.2">
      <c r="A87" s="8">
        <f t="shared" si="26"/>
        <v>63</v>
      </c>
      <c r="B87" s="8">
        <f t="shared" ref="B87:H87" si="36">SUM(B85:B86)</f>
        <v>10</v>
      </c>
      <c r="C87" s="8">
        <f t="shared" si="36"/>
        <v>12</v>
      </c>
      <c r="D87" s="8">
        <f t="shared" si="36"/>
        <v>8</v>
      </c>
      <c r="E87" s="8">
        <f t="shared" si="36"/>
        <v>8</v>
      </c>
      <c r="F87" s="8">
        <f t="shared" si="36"/>
        <v>14</v>
      </c>
      <c r="G87" s="8">
        <f t="shared" si="36"/>
        <v>11</v>
      </c>
      <c r="H87" s="8">
        <f t="shared" si="36"/>
        <v>0</v>
      </c>
      <c r="I87" s="8" t="s">
        <v>15</v>
      </c>
      <c r="J87" s="14"/>
      <c r="K87" s="15"/>
    </row>
    <row r="88" spans="1:11" ht="24.95" customHeight="1" x14ac:dyDescent="0.2">
      <c r="A88" s="3">
        <f t="shared" si="26"/>
        <v>47</v>
      </c>
      <c r="B88" s="3">
        <f t="shared" ref="B88:H89" si="37">SUM(B82,B85)</f>
        <v>12</v>
      </c>
      <c r="C88" s="3">
        <f t="shared" si="37"/>
        <v>7</v>
      </c>
      <c r="D88" s="3">
        <f t="shared" si="37"/>
        <v>3</v>
      </c>
      <c r="E88" s="3">
        <f t="shared" si="37"/>
        <v>6</v>
      </c>
      <c r="F88" s="4">
        <f t="shared" si="37"/>
        <v>11</v>
      </c>
      <c r="G88" s="3">
        <f t="shared" si="37"/>
        <v>8</v>
      </c>
      <c r="H88" s="4">
        <f t="shared" si="37"/>
        <v>0</v>
      </c>
      <c r="I88" s="7" t="s">
        <v>11</v>
      </c>
      <c r="J88" s="16" t="s">
        <v>3</v>
      </c>
      <c r="K88" s="15"/>
    </row>
    <row r="89" spans="1:11" ht="24.95" customHeight="1" x14ac:dyDescent="0.2">
      <c r="A89" s="3">
        <f t="shared" si="26"/>
        <v>211</v>
      </c>
      <c r="B89" s="3">
        <f t="shared" si="37"/>
        <v>47</v>
      </c>
      <c r="C89" s="3">
        <f t="shared" si="37"/>
        <v>35</v>
      </c>
      <c r="D89" s="3">
        <f t="shared" si="37"/>
        <v>15</v>
      </c>
      <c r="E89" s="3">
        <f t="shared" si="37"/>
        <v>27</v>
      </c>
      <c r="F89" s="4">
        <f t="shared" si="37"/>
        <v>62</v>
      </c>
      <c r="G89" s="3">
        <f t="shared" si="37"/>
        <v>25</v>
      </c>
      <c r="H89" s="4">
        <f t="shared" si="37"/>
        <v>0</v>
      </c>
      <c r="I89" s="7" t="s">
        <v>14</v>
      </c>
      <c r="J89" s="16"/>
      <c r="K89" s="15"/>
    </row>
    <row r="90" spans="1:11" ht="24.95" customHeight="1" x14ac:dyDescent="0.2">
      <c r="A90" s="8">
        <f t="shared" si="26"/>
        <v>258</v>
      </c>
      <c r="B90" s="8">
        <f t="shared" ref="B90:H90" si="38">SUM(B88:B89)</f>
        <v>59</v>
      </c>
      <c r="C90" s="8">
        <f t="shared" si="38"/>
        <v>42</v>
      </c>
      <c r="D90" s="8">
        <f t="shared" si="38"/>
        <v>18</v>
      </c>
      <c r="E90" s="8">
        <f t="shared" si="38"/>
        <v>33</v>
      </c>
      <c r="F90" s="8">
        <f t="shared" si="38"/>
        <v>73</v>
      </c>
      <c r="G90" s="8">
        <f t="shared" si="38"/>
        <v>33</v>
      </c>
      <c r="H90" s="8">
        <f t="shared" si="38"/>
        <v>0</v>
      </c>
      <c r="I90" s="8" t="s">
        <v>15</v>
      </c>
      <c r="J90" s="16"/>
      <c r="K90" s="15"/>
    </row>
    <row r="91" spans="1:11" ht="37.5" customHeight="1" x14ac:dyDescent="0.2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1:11" ht="20.100000000000001" customHeight="1" x14ac:dyDescent="0.2">
      <c r="A92" s="25" t="s">
        <v>40</v>
      </c>
      <c r="B92" s="25"/>
      <c r="C92" s="25"/>
      <c r="D92" s="25"/>
      <c r="E92" s="25"/>
      <c r="F92" s="25"/>
      <c r="G92" s="25"/>
      <c r="H92" s="25"/>
      <c r="I92" s="25"/>
      <c r="J92" s="25"/>
      <c r="K92" s="25"/>
    </row>
    <row r="93" spans="1:11" ht="20.100000000000001" customHeight="1" x14ac:dyDescent="0.2">
      <c r="A93" s="18" t="s">
        <v>44</v>
      </c>
      <c r="B93" s="19"/>
      <c r="C93" s="19"/>
      <c r="D93" s="19"/>
      <c r="E93" s="19"/>
      <c r="F93" s="19"/>
      <c r="G93" s="19"/>
      <c r="H93" s="19"/>
      <c r="I93" s="19"/>
      <c r="J93" s="19"/>
      <c r="K93" s="20"/>
    </row>
    <row r="94" spans="1:11" ht="20.100000000000001" customHeight="1" x14ac:dyDescent="0.2">
      <c r="A94" s="21" t="s">
        <v>41</v>
      </c>
      <c r="B94" s="21"/>
      <c r="C94" s="21"/>
      <c r="D94" s="21"/>
      <c r="E94" s="21"/>
      <c r="F94" s="21"/>
      <c r="G94" s="21"/>
      <c r="H94" s="21"/>
      <c r="I94" s="21"/>
      <c r="J94" s="21"/>
      <c r="K94" s="21"/>
    </row>
    <row r="95" spans="1:11" ht="25.5" customHeight="1" x14ac:dyDescent="0.2">
      <c r="A95" s="26" t="s">
        <v>39</v>
      </c>
      <c r="B95" s="27"/>
      <c r="C95" s="27"/>
      <c r="D95" s="27"/>
      <c r="E95" s="27"/>
      <c r="F95" s="27"/>
      <c r="G95" s="27"/>
      <c r="H95" s="28"/>
      <c r="I95" s="30" t="s">
        <v>0</v>
      </c>
      <c r="J95" s="32" t="s">
        <v>1</v>
      </c>
      <c r="K95" s="34" t="s">
        <v>2</v>
      </c>
    </row>
    <row r="96" spans="1:11" ht="19.5" customHeight="1" x14ac:dyDescent="0.2">
      <c r="A96" s="36" t="s">
        <v>3</v>
      </c>
      <c r="B96" s="36" t="s">
        <v>4</v>
      </c>
      <c r="C96" s="36" t="s">
        <v>21</v>
      </c>
      <c r="D96" s="36" t="s">
        <v>22</v>
      </c>
      <c r="E96" s="36" t="s">
        <v>7</v>
      </c>
      <c r="F96" s="36" t="s">
        <v>8</v>
      </c>
      <c r="G96" s="36" t="s">
        <v>9</v>
      </c>
      <c r="H96" s="36" t="s">
        <v>10</v>
      </c>
      <c r="I96" s="29"/>
      <c r="J96" s="13"/>
      <c r="K96" s="15"/>
    </row>
    <row r="97" spans="1:11" ht="18.75" customHeight="1" x14ac:dyDescent="0.2">
      <c r="A97" s="37"/>
      <c r="B97" s="37"/>
      <c r="C97" s="37"/>
      <c r="D97" s="37"/>
      <c r="E97" s="37"/>
      <c r="F97" s="37"/>
      <c r="G97" s="37"/>
      <c r="H97" s="37"/>
      <c r="I97" s="31"/>
      <c r="J97" s="33"/>
      <c r="K97" s="35"/>
    </row>
    <row r="98" spans="1:11" ht="18" customHeight="1" x14ac:dyDescent="0.2">
      <c r="A98" s="3">
        <f t="shared" ref="A98:A133" si="39">SUM(B98:H98)</f>
        <v>0</v>
      </c>
      <c r="B98" s="3">
        <v>0</v>
      </c>
      <c r="C98" s="3">
        <v>0</v>
      </c>
      <c r="D98" s="3">
        <v>0</v>
      </c>
      <c r="E98" s="3">
        <v>0</v>
      </c>
      <c r="F98" s="4">
        <v>0</v>
      </c>
      <c r="G98" s="3">
        <v>0</v>
      </c>
      <c r="H98" s="4">
        <v>0</v>
      </c>
      <c r="I98" s="7" t="s">
        <v>11</v>
      </c>
      <c r="J98" s="14" t="s">
        <v>12</v>
      </c>
      <c r="K98" s="24" t="s">
        <v>13</v>
      </c>
    </row>
    <row r="99" spans="1:11" ht="18" customHeight="1" x14ac:dyDescent="0.2">
      <c r="A99" s="3">
        <f t="shared" si="39"/>
        <v>1</v>
      </c>
      <c r="B99" s="3">
        <v>0</v>
      </c>
      <c r="C99" s="3">
        <v>0</v>
      </c>
      <c r="D99" s="3">
        <v>0</v>
      </c>
      <c r="E99" s="3">
        <v>0</v>
      </c>
      <c r="F99" s="4">
        <v>1</v>
      </c>
      <c r="G99" s="3">
        <v>0</v>
      </c>
      <c r="H99" s="4">
        <v>0</v>
      </c>
      <c r="I99" s="7" t="s">
        <v>14</v>
      </c>
      <c r="J99" s="14"/>
      <c r="K99" s="24"/>
    </row>
    <row r="100" spans="1:11" ht="18" customHeight="1" x14ac:dyDescent="0.2">
      <c r="A100" s="8">
        <f t="shared" si="39"/>
        <v>1</v>
      </c>
      <c r="B100" s="8">
        <f t="shared" ref="B100:H100" si="40">SUM(B98:B99)</f>
        <v>0</v>
      </c>
      <c r="C100" s="8">
        <f t="shared" si="40"/>
        <v>0</v>
      </c>
      <c r="D100" s="8">
        <f t="shared" si="40"/>
        <v>0</v>
      </c>
      <c r="E100" s="8">
        <f t="shared" si="40"/>
        <v>0</v>
      </c>
      <c r="F100" s="8">
        <f t="shared" si="40"/>
        <v>1</v>
      </c>
      <c r="G100" s="8">
        <f t="shared" si="40"/>
        <v>0</v>
      </c>
      <c r="H100" s="8">
        <f t="shared" si="40"/>
        <v>0</v>
      </c>
      <c r="I100" s="8" t="s">
        <v>15</v>
      </c>
      <c r="J100" s="14"/>
      <c r="K100" s="24"/>
    </row>
    <row r="101" spans="1:11" ht="18" customHeight="1" x14ac:dyDescent="0.2">
      <c r="A101" s="3">
        <f t="shared" si="39"/>
        <v>0</v>
      </c>
      <c r="B101" s="3">
        <v>0</v>
      </c>
      <c r="C101" s="3">
        <v>0</v>
      </c>
      <c r="D101" s="3">
        <v>0</v>
      </c>
      <c r="E101" s="3">
        <v>0</v>
      </c>
      <c r="F101" s="4">
        <v>0</v>
      </c>
      <c r="G101" s="3">
        <v>0</v>
      </c>
      <c r="H101" s="4">
        <v>0</v>
      </c>
      <c r="I101" s="7" t="s">
        <v>11</v>
      </c>
      <c r="J101" s="14" t="s">
        <v>16</v>
      </c>
      <c r="K101" s="24"/>
    </row>
    <row r="102" spans="1:11" ht="18" customHeight="1" x14ac:dyDescent="0.2">
      <c r="A102" s="3">
        <f t="shared" si="39"/>
        <v>0</v>
      </c>
      <c r="B102" s="3">
        <v>0</v>
      </c>
      <c r="C102" s="3">
        <v>0</v>
      </c>
      <c r="D102" s="3">
        <v>0</v>
      </c>
      <c r="E102" s="3">
        <v>0</v>
      </c>
      <c r="F102" s="4">
        <v>0</v>
      </c>
      <c r="G102" s="3">
        <v>0</v>
      </c>
      <c r="H102" s="4">
        <v>0</v>
      </c>
      <c r="I102" s="7" t="s">
        <v>14</v>
      </c>
      <c r="J102" s="14"/>
      <c r="K102" s="24"/>
    </row>
    <row r="103" spans="1:11" ht="18" customHeight="1" x14ac:dyDescent="0.2">
      <c r="A103" s="8">
        <f t="shared" si="39"/>
        <v>0</v>
      </c>
      <c r="B103" s="8">
        <f t="shared" ref="B103:H103" si="41">SUM(B101:B102)</f>
        <v>0</v>
      </c>
      <c r="C103" s="8">
        <f t="shared" si="41"/>
        <v>0</v>
      </c>
      <c r="D103" s="8">
        <f t="shared" si="41"/>
        <v>0</v>
      </c>
      <c r="E103" s="8">
        <f t="shared" si="41"/>
        <v>0</v>
      </c>
      <c r="F103" s="8">
        <f t="shared" si="41"/>
        <v>0</v>
      </c>
      <c r="G103" s="8">
        <f t="shared" si="41"/>
        <v>0</v>
      </c>
      <c r="H103" s="8">
        <f t="shared" si="41"/>
        <v>0</v>
      </c>
      <c r="I103" s="8" t="s">
        <v>15</v>
      </c>
      <c r="J103" s="14"/>
      <c r="K103" s="24"/>
    </row>
    <row r="104" spans="1:11" ht="18" customHeight="1" x14ac:dyDescent="0.2">
      <c r="A104" s="3">
        <f t="shared" si="39"/>
        <v>0</v>
      </c>
      <c r="B104" s="3">
        <f t="shared" ref="B104:H105" si="42">SUM(B98,B101)</f>
        <v>0</v>
      </c>
      <c r="C104" s="3">
        <f t="shared" si="42"/>
        <v>0</v>
      </c>
      <c r="D104" s="3">
        <f t="shared" si="42"/>
        <v>0</v>
      </c>
      <c r="E104" s="3">
        <f t="shared" si="42"/>
        <v>0</v>
      </c>
      <c r="F104" s="4">
        <f t="shared" si="42"/>
        <v>0</v>
      </c>
      <c r="G104" s="3">
        <f t="shared" si="42"/>
        <v>0</v>
      </c>
      <c r="H104" s="4">
        <f t="shared" si="42"/>
        <v>0</v>
      </c>
      <c r="I104" s="7" t="s">
        <v>11</v>
      </c>
      <c r="J104" s="16" t="s">
        <v>3</v>
      </c>
      <c r="K104" s="24"/>
    </row>
    <row r="105" spans="1:11" ht="18" customHeight="1" x14ac:dyDescent="0.2">
      <c r="A105" s="3">
        <f t="shared" si="39"/>
        <v>1</v>
      </c>
      <c r="B105" s="3">
        <f t="shared" si="42"/>
        <v>0</v>
      </c>
      <c r="C105" s="3">
        <f t="shared" si="42"/>
        <v>0</v>
      </c>
      <c r="D105" s="3">
        <f t="shared" si="42"/>
        <v>0</v>
      </c>
      <c r="E105" s="3">
        <f t="shared" si="42"/>
        <v>0</v>
      </c>
      <c r="F105" s="4">
        <f t="shared" si="42"/>
        <v>1</v>
      </c>
      <c r="G105" s="3">
        <f t="shared" si="42"/>
        <v>0</v>
      </c>
      <c r="H105" s="4">
        <f t="shared" si="42"/>
        <v>0</v>
      </c>
      <c r="I105" s="7" t="s">
        <v>14</v>
      </c>
      <c r="J105" s="16"/>
      <c r="K105" s="24"/>
    </row>
    <row r="106" spans="1:11" ht="18" customHeight="1" x14ac:dyDescent="0.2">
      <c r="A106" s="8">
        <f t="shared" si="39"/>
        <v>1</v>
      </c>
      <c r="B106" s="8">
        <f t="shared" ref="B106:H106" si="43">SUM(B104:B105)</f>
        <v>0</v>
      </c>
      <c r="C106" s="8">
        <f t="shared" si="43"/>
        <v>0</v>
      </c>
      <c r="D106" s="8">
        <f t="shared" si="43"/>
        <v>0</v>
      </c>
      <c r="E106" s="8">
        <f t="shared" si="43"/>
        <v>0</v>
      </c>
      <c r="F106" s="8">
        <f t="shared" si="43"/>
        <v>1</v>
      </c>
      <c r="G106" s="8">
        <f t="shared" si="43"/>
        <v>0</v>
      </c>
      <c r="H106" s="8">
        <f t="shared" si="43"/>
        <v>0</v>
      </c>
      <c r="I106" s="8" t="s">
        <v>15</v>
      </c>
      <c r="J106" s="16"/>
      <c r="K106" s="24"/>
    </row>
    <row r="107" spans="1:11" ht="18" customHeight="1" x14ac:dyDescent="0.2">
      <c r="A107" s="3">
        <f t="shared" si="39"/>
        <v>0</v>
      </c>
      <c r="B107" s="3">
        <v>0</v>
      </c>
      <c r="C107" s="3">
        <v>0</v>
      </c>
      <c r="D107" s="3">
        <v>0</v>
      </c>
      <c r="E107" s="3">
        <v>0</v>
      </c>
      <c r="F107" s="4">
        <v>0</v>
      </c>
      <c r="G107" s="3">
        <v>0</v>
      </c>
      <c r="H107" s="4">
        <v>0</v>
      </c>
      <c r="I107" s="7" t="s">
        <v>11</v>
      </c>
      <c r="J107" s="14" t="s">
        <v>12</v>
      </c>
      <c r="K107" s="24" t="s">
        <v>17</v>
      </c>
    </row>
    <row r="108" spans="1:11" ht="18" customHeight="1" x14ac:dyDescent="0.2">
      <c r="A108" s="3">
        <f t="shared" si="39"/>
        <v>7</v>
      </c>
      <c r="B108" s="3">
        <v>1</v>
      </c>
      <c r="C108" s="3">
        <v>0</v>
      </c>
      <c r="D108" s="3">
        <v>1</v>
      </c>
      <c r="E108" s="3">
        <v>0</v>
      </c>
      <c r="F108" s="4">
        <v>3</v>
      </c>
      <c r="G108" s="3">
        <v>2</v>
      </c>
      <c r="H108" s="4">
        <v>0</v>
      </c>
      <c r="I108" s="7" t="s">
        <v>14</v>
      </c>
      <c r="J108" s="14"/>
      <c r="K108" s="24"/>
    </row>
    <row r="109" spans="1:11" ht="18" customHeight="1" x14ac:dyDescent="0.2">
      <c r="A109" s="8">
        <f t="shared" si="39"/>
        <v>7</v>
      </c>
      <c r="B109" s="8">
        <f t="shared" ref="B109:H109" si="44">SUM(B107:B108)</f>
        <v>1</v>
      </c>
      <c r="C109" s="8">
        <f t="shared" si="44"/>
        <v>0</v>
      </c>
      <c r="D109" s="8">
        <f t="shared" si="44"/>
        <v>1</v>
      </c>
      <c r="E109" s="8">
        <f t="shared" si="44"/>
        <v>0</v>
      </c>
      <c r="F109" s="8">
        <f t="shared" si="44"/>
        <v>3</v>
      </c>
      <c r="G109" s="8">
        <f t="shared" si="44"/>
        <v>2</v>
      </c>
      <c r="H109" s="8">
        <f t="shared" si="44"/>
        <v>0</v>
      </c>
      <c r="I109" s="8" t="s">
        <v>15</v>
      </c>
      <c r="J109" s="14"/>
      <c r="K109" s="24"/>
    </row>
    <row r="110" spans="1:11" ht="18" customHeight="1" x14ac:dyDescent="0.2">
      <c r="A110" s="3">
        <f t="shared" si="39"/>
        <v>2</v>
      </c>
      <c r="B110" s="3">
        <v>0</v>
      </c>
      <c r="C110" s="3">
        <v>0</v>
      </c>
      <c r="D110" s="3">
        <v>0</v>
      </c>
      <c r="E110" s="3">
        <v>0</v>
      </c>
      <c r="F110" s="4">
        <v>0</v>
      </c>
      <c r="G110" s="3">
        <v>2</v>
      </c>
      <c r="H110" s="4">
        <v>0</v>
      </c>
      <c r="I110" s="7" t="s">
        <v>11</v>
      </c>
      <c r="J110" s="14" t="s">
        <v>16</v>
      </c>
      <c r="K110" s="24"/>
    </row>
    <row r="111" spans="1:11" ht="18" customHeight="1" x14ac:dyDescent="0.2">
      <c r="A111" s="3">
        <f t="shared" si="39"/>
        <v>0</v>
      </c>
      <c r="B111" s="3">
        <v>0</v>
      </c>
      <c r="C111" s="3">
        <v>0</v>
      </c>
      <c r="D111" s="3">
        <v>0</v>
      </c>
      <c r="E111" s="3">
        <v>0</v>
      </c>
      <c r="F111" s="4">
        <v>0</v>
      </c>
      <c r="G111" s="3">
        <v>0</v>
      </c>
      <c r="H111" s="4">
        <v>0</v>
      </c>
      <c r="I111" s="7" t="s">
        <v>14</v>
      </c>
      <c r="J111" s="14"/>
      <c r="K111" s="24"/>
    </row>
    <row r="112" spans="1:11" ht="18" customHeight="1" x14ac:dyDescent="0.2">
      <c r="A112" s="8">
        <f t="shared" si="39"/>
        <v>2</v>
      </c>
      <c r="B112" s="8">
        <f t="shared" ref="B112:H112" si="45">SUM(B110:B111)</f>
        <v>0</v>
      </c>
      <c r="C112" s="8">
        <f t="shared" si="45"/>
        <v>0</v>
      </c>
      <c r="D112" s="8">
        <f t="shared" si="45"/>
        <v>0</v>
      </c>
      <c r="E112" s="8">
        <f t="shared" si="45"/>
        <v>0</v>
      </c>
      <c r="F112" s="8">
        <f t="shared" si="45"/>
        <v>0</v>
      </c>
      <c r="G112" s="8">
        <f t="shared" si="45"/>
        <v>2</v>
      </c>
      <c r="H112" s="8">
        <f t="shared" si="45"/>
        <v>0</v>
      </c>
      <c r="I112" s="8" t="s">
        <v>15</v>
      </c>
      <c r="J112" s="14"/>
      <c r="K112" s="24"/>
    </row>
    <row r="113" spans="1:11" ht="18" customHeight="1" x14ac:dyDescent="0.2">
      <c r="A113" s="3">
        <f t="shared" si="39"/>
        <v>2</v>
      </c>
      <c r="B113" s="3">
        <f t="shared" ref="B113:H114" si="46">SUM(B107,B110)</f>
        <v>0</v>
      </c>
      <c r="C113" s="3">
        <f t="shared" si="46"/>
        <v>0</v>
      </c>
      <c r="D113" s="3">
        <f t="shared" si="46"/>
        <v>0</v>
      </c>
      <c r="E113" s="3">
        <f t="shared" si="46"/>
        <v>0</v>
      </c>
      <c r="F113" s="4">
        <f t="shared" si="46"/>
        <v>0</v>
      </c>
      <c r="G113" s="3">
        <f t="shared" si="46"/>
        <v>2</v>
      </c>
      <c r="H113" s="4">
        <f t="shared" si="46"/>
        <v>0</v>
      </c>
      <c r="I113" s="7" t="s">
        <v>11</v>
      </c>
      <c r="J113" s="16" t="s">
        <v>3</v>
      </c>
      <c r="K113" s="24"/>
    </row>
    <row r="114" spans="1:11" ht="18" customHeight="1" x14ac:dyDescent="0.2">
      <c r="A114" s="3">
        <f t="shared" si="39"/>
        <v>7</v>
      </c>
      <c r="B114" s="3">
        <f t="shared" si="46"/>
        <v>1</v>
      </c>
      <c r="C114" s="3">
        <f t="shared" si="46"/>
        <v>0</v>
      </c>
      <c r="D114" s="3">
        <f t="shared" si="46"/>
        <v>1</v>
      </c>
      <c r="E114" s="3">
        <f t="shared" si="46"/>
        <v>0</v>
      </c>
      <c r="F114" s="4">
        <f t="shared" si="46"/>
        <v>3</v>
      </c>
      <c r="G114" s="3">
        <f t="shared" si="46"/>
        <v>2</v>
      </c>
      <c r="H114" s="4">
        <f t="shared" si="46"/>
        <v>0</v>
      </c>
      <c r="I114" s="7" t="s">
        <v>14</v>
      </c>
      <c r="J114" s="16"/>
      <c r="K114" s="24"/>
    </row>
    <row r="115" spans="1:11" ht="18" customHeight="1" x14ac:dyDescent="0.2">
      <c r="A115" s="8">
        <f t="shared" si="39"/>
        <v>9</v>
      </c>
      <c r="B115" s="8">
        <f t="shared" ref="B115:H115" si="47">SUM(B113:B114)</f>
        <v>1</v>
      </c>
      <c r="C115" s="8">
        <f t="shared" si="47"/>
        <v>0</v>
      </c>
      <c r="D115" s="8">
        <f t="shared" si="47"/>
        <v>1</v>
      </c>
      <c r="E115" s="8">
        <f t="shared" si="47"/>
        <v>0</v>
      </c>
      <c r="F115" s="8">
        <f t="shared" si="47"/>
        <v>3</v>
      </c>
      <c r="G115" s="8">
        <f t="shared" si="47"/>
        <v>4</v>
      </c>
      <c r="H115" s="8">
        <f t="shared" si="47"/>
        <v>0</v>
      </c>
      <c r="I115" s="8" t="s">
        <v>15</v>
      </c>
      <c r="J115" s="16"/>
      <c r="K115" s="24"/>
    </row>
    <row r="116" spans="1:11" ht="18" customHeight="1" x14ac:dyDescent="0.2">
      <c r="A116" s="3">
        <f t="shared" si="39"/>
        <v>3</v>
      </c>
      <c r="B116" s="3">
        <v>0</v>
      </c>
      <c r="C116" s="3">
        <v>1</v>
      </c>
      <c r="D116" s="3">
        <v>0</v>
      </c>
      <c r="E116" s="3">
        <v>0</v>
      </c>
      <c r="F116" s="4">
        <v>0</v>
      </c>
      <c r="G116" s="3">
        <v>2</v>
      </c>
      <c r="H116" s="4">
        <v>0</v>
      </c>
      <c r="I116" s="7" t="s">
        <v>11</v>
      </c>
      <c r="J116" s="14" t="s">
        <v>12</v>
      </c>
      <c r="K116" s="24" t="s">
        <v>18</v>
      </c>
    </row>
    <row r="117" spans="1:11" ht="18" customHeight="1" x14ac:dyDescent="0.2">
      <c r="A117" s="3">
        <f t="shared" si="39"/>
        <v>138</v>
      </c>
      <c r="B117" s="3">
        <v>9</v>
      </c>
      <c r="C117" s="3">
        <v>24</v>
      </c>
      <c r="D117" s="3">
        <v>3</v>
      </c>
      <c r="E117" s="3">
        <v>5</v>
      </c>
      <c r="F117" s="4">
        <v>41</v>
      </c>
      <c r="G117" s="3">
        <v>53</v>
      </c>
      <c r="H117" s="4">
        <v>3</v>
      </c>
      <c r="I117" s="7" t="s">
        <v>14</v>
      </c>
      <c r="J117" s="14"/>
      <c r="K117" s="24"/>
    </row>
    <row r="118" spans="1:11" ht="18" customHeight="1" x14ac:dyDescent="0.2">
      <c r="A118" s="8">
        <f t="shared" si="39"/>
        <v>141</v>
      </c>
      <c r="B118" s="8">
        <f t="shared" ref="B118:H118" si="48">SUM(B116:B117)</f>
        <v>9</v>
      </c>
      <c r="C118" s="8">
        <f t="shared" si="48"/>
        <v>25</v>
      </c>
      <c r="D118" s="8">
        <f t="shared" si="48"/>
        <v>3</v>
      </c>
      <c r="E118" s="8">
        <f t="shared" si="48"/>
        <v>5</v>
      </c>
      <c r="F118" s="8">
        <f t="shared" si="48"/>
        <v>41</v>
      </c>
      <c r="G118" s="8">
        <f t="shared" si="48"/>
        <v>55</v>
      </c>
      <c r="H118" s="8">
        <f t="shared" si="48"/>
        <v>3</v>
      </c>
      <c r="I118" s="8" t="s">
        <v>15</v>
      </c>
      <c r="J118" s="14"/>
      <c r="K118" s="24"/>
    </row>
    <row r="119" spans="1:11" ht="18" customHeight="1" x14ac:dyDescent="0.2">
      <c r="A119" s="3">
        <f t="shared" si="39"/>
        <v>16</v>
      </c>
      <c r="B119" s="3">
        <v>0</v>
      </c>
      <c r="C119" s="3">
        <v>3</v>
      </c>
      <c r="D119" s="3">
        <v>1</v>
      </c>
      <c r="E119" s="3">
        <v>0</v>
      </c>
      <c r="F119" s="4">
        <v>2</v>
      </c>
      <c r="G119" s="3">
        <v>8</v>
      </c>
      <c r="H119" s="4">
        <v>2</v>
      </c>
      <c r="I119" s="7" t="s">
        <v>11</v>
      </c>
      <c r="J119" s="14" t="s">
        <v>16</v>
      </c>
      <c r="K119" s="24"/>
    </row>
    <row r="120" spans="1:11" ht="18" customHeight="1" x14ac:dyDescent="0.2">
      <c r="A120" s="3">
        <f t="shared" si="39"/>
        <v>11</v>
      </c>
      <c r="B120" s="3">
        <v>1</v>
      </c>
      <c r="C120" s="3">
        <v>1</v>
      </c>
      <c r="D120" s="3">
        <v>1</v>
      </c>
      <c r="E120" s="3">
        <v>1</v>
      </c>
      <c r="F120" s="4">
        <v>2</v>
      </c>
      <c r="G120" s="3">
        <v>5</v>
      </c>
      <c r="H120" s="4">
        <v>0</v>
      </c>
      <c r="I120" s="7" t="s">
        <v>14</v>
      </c>
      <c r="J120" s="14"/>
      <c r="K120" s="24"/>
    </row>
    <row r="121" spans="1:11" ht="18" customHeight="1" x14ac:dyDescent="0.2">
      <c r="A121" s="8">
        <f t="shared" si="39"/>
        <v>27</v>
      </c>
      <c r="B121" s="8">
        <f t="shared" ref="B121:H121" si="49">SUM(B119:B120)</f>
        <v>1</v>
      </c>
      <c r="C121" s="8">
        <f t="shared" si="49"/>
        <v>4</v>
      </c>
      <c r="D121" s="8">
        <f t="shared" si="49"/>
        <v>2</v>
      </c>
      <c r="E121" s="8">
        <f t="shared" si="49"/>
        <v>1</v>
      </c>
      <c r="F121" s="8">
        <f t="shared" si="49"/>
        <v>4</v>
      </c>
      <c r="G121" s="8">
        <f t="shared" si="49"/>
        <v>13</v>
      </c>
      <c r="H121" s="8">
        <f t="shared" si="49"/>
        <v>2</v>
      </c>
      <c r="I121" s="8" t="s">
        <v>15</v>
      </c>
      <c r="J121" s="14"/>
      <c r="K121" s="24"/>
    </row>
    <row r="122" spans="1:11" ht="18" customHeight="1" x14ac:dyDescent="0.2">
      <c r="A122" s="3">
        <f t="shared" si="39"/>
        <v>19</v>
      </c>
      <c r="B122" s="3">
        <f t="shared" ref="B122:H123" si="50">SUM(B116,B119)</f>
        <v>0</v>
      </c>
      <c r="C122" s="3">
        <f t="shared" si="50"/>
        <v>4</v>
      </c>
      <c r="D122" s="3">
        <f t="shared" si="50"/>
        <v>1</v>
      </c>
      <c r="E122" s="3">
        <f t="shared" si="50"/>
        <v>0</v>
      </c>
      <c r="F122" s="4">
        <f t="shared" si="50"/>
        <v>2</v>
      </c>
      <c r="G122" s="3">
        <f t="shared" si="50"/>
        <v>10</v>
      </c>
      <c r="H122" s="4">
        <f t="shared" si="50"/>
        <v>2</v>
      </c>
      <c r="I122" s="7" t="s">
        <v>11</v>
      </c>
      <c r="J122" s="16" t="s">
        <v>3</v>
      </c>
      <c r="K122" s="24"/>
    </row>
    <row r="123" spans="1:11" ht="18" customHeight="1" x14ac:dyDescent="0.2">
      <c r="A123" s="3">
        <f t="shared" si="39"/>
        <v>149</v>
      </c>
      <c r="B123" s="3">
        <f t="shared" si="50"/>
        <v>10</v>
      </c>
      <c r="C123" s="3">
        <f t="shared" si="50"/>
        <v>25</v>
      </c>
      <c r="D123" s="3">
        <f t="shared" si="50"/>
        <v>4</v>
      </c>
      <c r="E123" s="3">
        <f t="shared" si="50"/>
        <v>6</v>
      </c>
      <c r="F123" s="4">
        <f t="shared" si="50"/>
        <v>43</v>
      </c>
      <c r="G123" s="3">
        <f t="shared" si="50"/>
        <v>58</v>
      </c>
      <c r="H123" s="4">
        <f t="shared" si="50"/>
        <v>3</v>
      </c>
      <c r="I123" s="7" t="s">
        <v>14</v>
      </c>
      <c r="J123" s="16"/>
      <c r="K123" s="24"/>
    </row>
    <row r="124" spans="1:11" ht="18" customHeight="1" x14ac:dyDescent="0.2">
      <c r="A124" s="8">
        <f t="shared" si="39"/>
        <v>168</v>
      </c>
      <c r="B124" s="8">
        <f t="shared" ref="B124:H124" si="51">SUM(B122:B123)</f>
        <v>10</v>
      </c>
      <c r="C124" s="8">
        <f t="shared" si="51"/>
        <v>29</v>
      </c>
      <c r="D124" s="8">
        <f t="shared" si="51"/>
        <v>5</v>
      </c>
      <c r="E124" s="8">
        <f t="shared" si="51"/>
        <v>6</v>
      </c>
      <c r="F124" s="8">
        <f t="shared" si="51"/>
        <v>45</v>
      </c>
      <c r="G124" s="8">
        <f t="shared" si="51"/>
        <v>68</v>
      </c>
      <c r="H124" s="8">
        <f t="shared" si="51"/>
        <v>5</v>
      </c>
      <c r="I124" s="8" t="s">
        <v>15</v>
      </c>
      <c r="J124" s="16"/>
      <c r="K124" s="24"/>
    </row>
    <row r="125" spans="1:11" ht="18" customHeight="1" x14ac:dyDescent="0.2">
      <c r="A125" s="3">
        <f t="shared" si="39"/>
        <v>3</v>
      </c>
      <c r="B125" s="3">
        <f t="shared" ref="B125:H126" si="52">SUM(B98,B107,B116)</f>
        <v>0</v>
      </c>
      <c r="C125" s="3">
        <f t="shared" si="52"/>
        <v>1</v>
      </c>
      <c r="D125" s="3">
        <f t="shared" si="52"/>
        <v>0</v>
      </c>
      <c r="E125" s="3">
        <f t="shared" si="52"/>
        <v>0</v>
      </c>
      <c r="F125" s="4">
        <f t="shared" si="52"/>
        <v>0</v>
      </c>
      <c r="G125" s="3">
        <f t="shared" si="52"/>
        <v>2</v>
      </c>
      <c r="H125" s="4">
        <f t="shared" si="52"/>
        <v>0</v>
      </c>
      <c r="I125" s="7" t="s">
        <v>11</v>
      </c>
      <c r="J125" s="14" t="s">
        <v>12</v>
      </c>
      <c r="K125" s="15" t="s">
        <v>23</v>
      </c>
    </row>
    <row r="126" spans="1:11" ht="18" customHeight="1" x14ac:dyDescent="0.2">
      <c r="A126" s="3">
        <f t="shared" si="39"/>
        <v>146</v>
      </c>
      <c r="B126" s="3">
        <f t="shared" si="52"/>
        <v>10</v>
      </c>
      <c r="C126" s="3">
        <f t="shared" si="52"/>
        <v>24</v>
      </c>
      <c r="D126" s="3">
        <f t="shared" si="52"/>
        <v>4</v>
      </c>
      <c r="E126" s="3">
        <f t="shared" si="52"/>
        <v>5</v>
      </c>
      <c r="F126" s="4">
        <f t="shared" si="52"/>
        <v>45</v>
      </c>
      <c r="G126" s="3">
        <f t="shared" si="52"/>
        <v>55</v>
      </c>
      <c r="H126" s="4">
        <f t="shared" si="52"/>
        <v>3</v>
      </c>
      <c r="I126" s="7" t="s">
        <v>14</v>
      </c>
      <c r="J126" s="14"/>
      <c r="K126" s="15"/>
    </row>
    <row r="127" spans="1:11" ht="18" customHeight="1" x14ac:dyDescent="0.2">
      <c r="A127" s="8">
        <f t="shared" si="39"/>
        <v>149</v>
      </c>
      <c r="B127" s="8">
        <f t="shared" ref="B127:H127" si="53">SUM(B125:B126)</f>
        <v>10</v>
      </c>
      <c r="C127" s="8">
        <f t="shared" si="53"/>
        <v>25</v>
      </c>
      <c r="D127" s="8">
        <f t="shared" si="53"/>
        <v>4</v>
      </c>
      <c r="E127" s="8">
        <f t="shared" si="53"/>
        <v>5</v>
      </c>
      <c r="F127" s="8">
        <f t="shared" si="53"/>
        <v>45</v>
      </c>
      <c r="G127" s="8">
        <f t="shared" si="53"/>
        <v>57</v>
      </c>
      <c r="H127" s="8">
        <f t="shared" si="53"/>
        <v>3</v>
      </c>
      <c r="I127" s="8" t="s">
        <v>15</v>
      </c>
      <c r="J127" s="14"/>
      <c r="K127" s="15"/>
    </row>
    <row r="128" spans="1:11" ht="18" customHeight="1" x14ac:dyDescent="0.2">
      <c r="A128" s="3">
        <f t="shared" si="39"/>
        <v>18</v>
      </c>
      <c r="B128" s="3">
        <f t="shared" ref="B128:H129" si="54">SUM(B101,B110,B119)</f>
        <v>0</v>
      </c>
      <c r="C128" s="3">
        <f t="shared" si="54"/>
        <v>3</v>
      </c>
      <c r="D128" s="3">
        <f t="shared" si="54"/>
        <v>1</v>
      </c>
      <c r="E128" s="3">
        <f t="shared" si="54"/>
        <v>0</v>
      </c>
      <c r="F128" s="4">
        <f t="shared" si="54"/>
        <v>2</v>
      </c>
      <c r="G128" s="3">
        <f t="shared" si="54"/>
        <v>10</v>
      </c>
      <c r="H128" s="4">
        <f t="shared" si="54"/>
        <v>2</v>
      </c>
      <c r="I128" s="7" t="s">
        <v>11</v>
      </c>
      <c r="J128" s="14" t="s">
        <v>16</v>
      </c>
      <c r="K128" s="15"/>
    </row>
    <row r="129" spans="1:11" ht="18" customHeight="1" x14ac:dyDescent="0.2">
      <c r="A129" s="3">
        <f t="shared" si="39"/>
        <v>11</v>
      </c>
      <c r="B129" s="3">
        <f t="shared" si="54"/>
        <v>1</v>
      </c>
      <c r="C129" s="3">
        <f t="shared" si="54"/>
        <v>1</v>
      </c>
      <c r="D129" s="3">
        <f t="shared" si="54"/>
        <v>1</v>
      </c>
      <c r="E129" s="3">
        <f t="shared" si="54"/>
        <v>1</v>
      </c>
      <c r="F129" s="4">
        <f t="shared" si="54"/>
        <v>2</v>
      </c>
      <c r="G129" s="3">
        <f t="shared" si="54"/>
        <v>5</v>
      </c>
      <c r="H129" s="4">
        <f t="shared" si="54"/>
        <v>0</v>
      </c>
      <c r="I129" s="7" t="s">
        <v>14</v>
      </c>
      <c r="J129" s="14"/>
      <c r="K129" s="15"/>
    </row>
    <row r="130" spans="1:11" ht="18" customHeight="1" x14ac:dyDescent="0.2">
      <c r="A130" s="8">
        <f t="shared" si="39"/>
        <v>29</v>
      </c>
      <c r="B130" s="8">
        <f t="shared" ref="B130:H130" si="55">SUM(B128:B129)</f>
        <v>1</v>
      </c>
      <c r="C130" s="8">
        <f t="shared" si="55"/>
        <v>4</v>
      </c>
      <c r="D130" s="8">
        <f t="shared" si="55"/>
        <v>2</v>
      </c>
      <c r="E130" s="8">
        <f t="shared" si="55"/>
        <v>1</v>
      </c>
      <c r="F130" s="8">
        <f t="shared" si="55"/>
        <v>4</v>
      </c>
      <c r="G130" s="8">
        <f t="shared" si="55"/>
        <v>15</v>
      </c>
      <c r="H130" s="8">
        <f t="shared" si="55"/>
        <v>2</v>
      </c>
      <c r="I130" s="8" t="s">
        <v>15</v>
      </c>
      <c r="J130" s="14"/>
      <c r="K130" s="15"/>
    </row>
    <row r="131" spans="1:11" ht="18" customHeight="1" x14ac:dyDescent="0.2">
      <c r="A131" s="3">
        <f t="shared" si="39"/>
        <v>21</v>
      </c>
      <c r="B131" s="3">
        <f t="shared" ref="B131:H132" si="56">SUM(B125,B128)</f>
        <v>0</v>
      </c>
      <c r="C131" s="3">
        <f t="shared" si="56"/>
        <v>4</v>
      </c>
      <c r="D131" s="3">
        <f t="shared" si="56"/>
        <v>1</v>
      </c>
      <c r="E131" s="3">
        <f t="shared" si="56"/>
        <v>0</v>
      </c>
      <c r="F131" s="4">
        <f t="shared" si="56"/>
        <v>2</v>
      </c>
      <c r="G131" s="3">
        <f t="shared" si="56"/>
        <v>12</v>
      </c>
      <c r="H131" s="4">
        <f t="shared" si="56"/>
        <v>2</v>
      </c>
      <c r="I131" s="7" t="s">
        <v>11</v>
      </c>
      <c r="J131" s="16" t="s">
        <v>3</v>
      </c>
      <c r="K131" s="15"/>
    </row>
    <row r="132" spans="1:11" ht="18" customHeight="1" x14ac:dyDescent="0.2">
      <c r="A132" s="3">
        <f t="shared" si="39"/>
        <v>157</v>
      </c>
      <c r="B132" s="3">
        <f t="shared" si="56"/>
        <v>11</v>
      </c>
      <c r="C132" s="3">
        <f t="shared" si="56"/>
        <v>25</v>
      </c>
      <c r="D132" s="3">
        <f t="shared" si="56"/>
        <v>5</v>
      </c>
      <c r="E132" s="3">
        <f t="shared" si="56"/>
        <v>6</v>
      </c>
      <c r="F132" s="4">
        <f t="shared" si="56"/>
        <v>47</v>
      </c>
      <c r="G132" s="3">
        <f t="shared" si="56"/>
        <v>60</v>
      </c>
      <c r="H132" s="4">
        <f t="shared" si="56"/>
        <v>3</v>
      </c>
      <c r="I132" s="7" t="s">
        <v>14</v>
      </c>
      <c r="J132" s="16"/>
      <c r="K132" s="15"/>
    </row>
    <row r="133" spans="1:11" ht="18" customHeight="1" x14ac:dyDescent="0.2">
      <c r="A133" s="8">
        <f t="shared" si="39"/>
        <v>178</v>
      </c>
      <c r="B133" s="8">
        <f t="shared" ref="B133:H133" si="57">SUM(B131:B132)</f>
        <v>11</v>
      </c>
      <c r="C133" s="8">
        <f t="shared" si="57"/>
        <v>29</v>
      </c>
      <c r="D133" s="8">
        <f t="shared" si="57"/>
        <v>6</v>
      </c>
      <c r="E133" s="8">
        <f t="shared" si="57"/>
        <v>6</v>
      </c>
      <c r="F133" s="8">
        <f t="shared" si="57"/>
        <v>49</v>
      </c>
      <c r="G133" s="8">
        <f t="shared" si="57"/>
        <v>72</v>
      </c>
      <c r="H133" s="8">
        <f t="shared" si="57"/>
        <v>5</v>
      </c>
      <c r="I133" s="8" t="s">
        <v>15</v>
      </c>
      <c r="J133" s="16"/>
      <c r="K133" s="15"/>
    </row>
    <row r="134" spans="1:11" ht="35.25" customHeight="1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</row>
    <row r="135" spans="1:11" ht="20.100000000000001" customHeight="1" x14ac:dyDescent="0.2">
      <c r="A135" s="25" t="s">
        <v>40</v>
      </c>
      <c r="B135" s="25"/>
      <c r="C135" s="25"/>
      <c r="D135" s="25"/>
      <c r="E135" s="25"/>
      <c r="F135" s="25"/>
      <c r="G135" s="25"/>
      <c r="H135" s="25"/>
      <c r="I135" s="25"/>
      <c r="J135" s="25"/>
      <c r="K135" s="25"/>
    </row>
    <row r="136" spans="1:11" ht="20.100000000000001" customHeight="1" x14ac:dyDescent="0.2">
      <c r="A136" s="18" t="s">
        <v>45</v>
      </c>
      <c r="B136" s="19"/>
      <c r="C136" s="19"/>
      <c r="D136" s="19"/>
      <c r="E136" s="19"/>
      <c r="F136" s="19"/>
      <c r="G136" s="19"/>
      <c r="H136" s="19"/>
      <c r="I136" s="19"/>
      <c r="J136" s="19"/>
      <c r="K136" s="20"/>
    </row>
    <row r="137" spans="1:11" ht="20.100000000000001" customHeight="1" x14ac:dyDescent="0.2">
      <c r="A137" s="21" t="s">
        <v>41</v>
      </c>
      <c r="B137" s="21"/>
      <c r="C137" s="21"/>
      <c r="D137" s="21"/>
      <c r="E137" s="21"/>
      <c r="F137" s="21"/>
      <c r="G137" s="21"/>
      <c r="H137" s="21"/>
      <c r="I137" s="21"/>
      <c r="J137" s="21"/>
      <c r="K137" s="21"/>
    </row>
    <row r="138" spans="1:11" ht="22.5" customHeight="1" x14ac:dyDescent="0.2">
      <c r="A138" s="26" t="s">
        <v>39</v>
      </c>
      <c r="B138" s="27"/>
      <c r="C138" s="27"/>
      <c r="D138" s="27"/>
      <c r="E138" s="27"/>
      <c r="F138" s="27"/>
      <c r="G138" s="27"/>
      <c r="H138" s="28"/>
      <c r="I138" s="29" t="s">
        <v>0</v>
      </c>
      <c r="J138" s="13" t="s">
        <v>1</v>
      </c>
      <c r="K138" s="15" t="s">
        <v>2</v>
      </c>
    </row>
    <row r="139" spans="1:11" ht="44.25" customHeight="1" x14ac:dyDescent="0.2">
      <c r="A139" s="9" t="s">
        <v>3</v>
      </c>
      <c r="B139" s="9" t="s">
        <v>4</v>
      </c>
      <c r="C139" s="9" t="s">
        <v>21</v>
      </c>
      <c r="D139" s="9" t="s">
        <v>22</v>
      </c>
      <c r="E139" s="9" t="s">
        <v>7</v>
      </c>
      <c r="F139" s="9" t="s">
        <v>8</v>
      </c>
      <c r="G139" s="9" t="s">
        <v>9</v>
      </c>
      <c r="H139" s="9" t="s">
        <v>10</v>
      </c>
      <c r="I139" s="29"/>
      <c r="J139" s="13"/>
      <c r="K139" s="15"/>
    </row>
    <row r="140" spans="1:11" ht="12.75" customHeight="1" x14ac:dyDescent="0.2">
      <c r="A140" s="3">
        <f t="shared" ref="A140:A184" si="58">SUM(B140:H140)</f>
        <v>15</v>
      </c>
      <c r="B140" s="3">
        <f>SUM('[1]فنيون جدول 25'!E8,'[1]فنيون جدول 25'!E17,'[1]فنيون جدول 25'!E26)</f>
        <v>2</v>
      </c>
      <c r="C140" s="3">
        <f>SUM('[1]فنيون جدول 25'!F8,'[1]فنيون جدول 25'!F17,'[1]فنيون جدول 25'!F26)</f>
        <v>0</v>
      </c>
      <c r="D140" s="3">
        <f>SUM('[1]فنيون جدول 25'!G8,'[1]فنيون جدول 25'!G17,'[1]فنيون جدول 25'!G26)</f>
        <v>0</v>
      </c>
      <c r="E140" s="3">
        <f>SUM('[1]فنيون جدول 25'!H8,'[1]فنيون جدول 25'!H17,'[1]فنيون جدول 25'!H26)</f>
        <v>1</v>
      </c>
      <c r="F140" s="4">
        <f>SUM('[1]فنيون جدول 25'!I8,'[1]فنيون جدول 25'!I17,'[1]فنيون جدول 25'!I26)</f>
        <v>3</v>
      </c>
      <c r="G140" s="3">
        <f>SUM('[1]فنيون جدول 25'!J8,'[1]فنيون جدول 25'!J17,'[1]فنيون جدول 25'!J26)</f>
        <v>9</v>
      </c>
      <c r="H140" s="4">
        <f>SUM('[1]فنيون جدول 25'!K8,'[1]فنيون جدول 25'!K17,'[1]فنيون جدول 25'!K26)</f>
        <v>0</v>
      </c>
      <c r="I140" s="7" t="s">
        <v>11</v>
      </c>
      <c r="J140" s="14" t="s">
        <v>12</v>
      </c>
      <c r="K140" s="24" t="s">
        <v>24</v>
      </c>
    </row>
    <row r="141" spans="1:11" x14ac:dyDescent="0.2">
      <c r="A141" s="3">
        <f t="shared" si="58"/>
        <v>408</v>
      </c>
      <c r="B141" s="3">
        <f>SUM('[1]فنيون جدول 25'!E9,'[1]فنيون جدول 25'!E18,'[1]فنيون جدول 25'!E27)</f>
        <v>79</v>
      </c>
      <c r="C141" s="3">
        <f>SUM('[1]فنيون جدول 25'!F9,'[1]فنيون جدول 25'!F18,'[1]فنيون جدول 25'!F27)</f>
        <v>85</v>
      </c>
      <c r="D141" s="3">
        <f>SUM('[1]فنيون جدول 25'!G9,'[1]فنيون جدول 25'!G18,'[1]فنيون جدول 25'!G27)</f>
        <v>21</v>
      </c>
      <c r="E141" s="3">
        <f>SUM('[1]فنيون جدول 25'!H9,'[1]فنيون جدول 25'!H18,'[1]فنيون جدول 25'!H27)</f>
        <v>14</v>
      </c>
      <c r="F141" s="4">
        <f>SUM('[1]فنيون جدول 25'!I9,'[1]فنيون جدول 25'!I18,'[1]فنيون جدول 25'!I27)</f>
        <v>118</v>
      </c>
      <c r="G141" s="3">
        <f>SUM('[1]فنيون جدول 25'!J9,'[1]فنيون جدول 25'!J18,'[1]فنيون جدول 25'!J27)</f>
        <v>84</v>
      </c>
      <c r="H141" s="4">
        <f>SUM('[1]فنيون جدول 25'!K9,'[1]فنيون جدول 25'!K18,'[1]فنيون جدول 25'!K27)</f>
        <v>7</v>
      </c>
      <c r="I141" s="7" t="s">
        <v>14</v>
      </c>
      <c r="J141" s="14"/>
      <c r="K141" s="24"/>
    </row>
    <row r="142" spans="1:11" x14ac:dyDescent="0.2">
      <c r="A142" s="8">
        <f t="shared" si="58"/>
        <v>423</v>
      </c>
      <c r="B142" s="8">
        <f t="shared" ref="B142:H142" si="59">SUM(B140:B141)</f>
        <v>81</v>
      </c>
      <c r="C142" s="8">
        <f t="shared" si="59"/>
        <v>85</v>
      </c>
      <c r="D142" s="8">
        <f t="shared" si="59"/>
        <v>21</v>
      </c>
      <c r="E142" s="8">
        <f t="shared" si="59"/>
        <v>15</v>
      </c>
      <c r="F142" s="8">
        <f t="shared" si="59"/>
        <v>121</v>
      </c>
      <c r="G142" s="8">
        <f t="shared" si="59"/>
        <v>93</v>
      </c>
      <c r="H142" s="8">
        <f t="shared" si="59"/>
        <v>7</v>
      </c>
      <c r="I142" s="8" t="s">
        <v>15</v>
      </c>
      <c r="J142" s="14"/>
      <c r="K142" s="24"/>
    </row>
    <row r="143" spans="1:11" x14ac:dyDescent="0.2">
      <c r="A143" s="3">
        <f t="shared" si="58"/>
        <v>10</v>
      </c>
      <c r="B143" s="3">
        <f>SUM('[1]فنيون جدول 25'!E11,'[1]فنيون جدول 25'!E20,'[1]فنيون جدول 25'!E29)</f>
        <v>0</v>
      </c>
      <c r="C143" s="3">
        <f>SUM('[1]فنيون جدول 25'!F11,'[1]فنيون جدول 25'!F20,'[1]فنيون جدول 25'!F29)</f>
        <v>0</v>
      </c>
      <c r="D143" s="3">
        <f>SUM('[1]فنيون جدول 25'!G11,'[1]فنيون جدول 25'!G20,'[1]فنيون جدول 25'!G29)</f>
        <v>0</v>
      </c>
      <c r="E143" s="3">
        <f>SUM('[1]فنيون جدول 25'!H11,'[1]فنيون جدول 25'!H20,'[1]فنيون جدول 25'!H29)</f>
        <v>1</v>
      </c>
      <c r="F143" s="4">
        <f>SUM('[1]فنيون جدول 25'!I11,'[1]فنيون جدول 25'!I20,'[1]فنيون جدول 25'!I29)</f>
        <v>2</v>
      </c>
      <c r="G143" s="3">
        <f>SUM('[1]فنيون جدول 25'!J11,'[1]فنيون جدول 25'!J20,'[1]فنيون جدول 25'!J29)</f>
        <v>6</v>
      </c>
      <c r="H143" s="4">
        <f>SUM('[1]فنيون جدول 25'!K11,'[1]فنيون جدول 25'!K20,'[1]فنيون جدول 25'!K29)</f>
        <v>1</v>
      </c>
      <c r="I143" s="7" t="s">
        <v>11</v>
      </c>
      <c r="J143" s="14" t="s">
        <v>16</v>
      </c>
      <c r="K143" s="24"/>
    </row>
    <row r="144" spans="1:11" x14ac:dyDescent="0.2">
      <c r="A144" s="3">
        <f t="shared" si="58"/>
        <v>11</v>
      </c>
      <c r="B144" s="3">
        <f>SUM('[1]فنيون جدول 25'!E12,'[1]فنيون جدول 25'!E21,'[1]فنيون جدول 25'!E30)</f>
        <v>0</v>
      </c>
      <c r="C144" s="3">
        <f>SUM('[1]فنيون جدول 25'!F12,'[1]فنيون جدول 25'!F21,'[1]فنيون جدول 25'!F30)</f>
        <v>0</v>
      </c>
      <c r="D144" s="3">
        <f>SUM('[1]فنيون جدول 25'!G12,'[1]فنيون جدول 25'!G21,'[1]فنيون جدول 25'!G30)</f>
        <v>0</v>
      </c>
      <c r="E144" s="3">
        <f>SUM('[1]فنيون جدول 25'!H12,'[1]فنيون جدول 25'!H21,'[1]فنيون جدول 25'!H30)</f>
        <v>4</v>
      </c>
      <c r="F144" s="4">
        <f>SUM('[1]فنيون جدول 25'!I12,'[1]فنيون جدول 25'!I21,'[1]فنيون جدول 25'!I30)</f>
        <v>0</v>
      </c>
      <c r="G144" s="3">
        <f>SUM('[1]فنيون جدول 25'!J12,'[1]فنيون جدول 25'!J21,'[1]فنيون جدول 25'!J30)</f>
        <v>7</v>
      </c>
      <c r="H144" s="4">
        <f>SUM('[1]فنيون جدول 25'!K12,'[1]فنيون جدول 25'!K21,'[1]فنيون جدول 25'!K30)</f>
        <v>0</v>
      </c>
      <c r="I144" s="7" t="s">
        <v>14</v>
      </c>
      <c r="J144" s="14"/>
      <c r="K144" s="24"/>
    </row>
    <row r="145" spans="1:11" x14ac:dyDescent="0.2">
      <c r="A145" s="8">
        <f t="shared" si="58"/>
        <v>21</v>
      </c>
      <c r="B145" s="8">
        <f t="shared" ref="B145:H145" si="60">SUM(B143:B144)</f>
        <v>0</v>
      </c>
      <c r="C145" s="8">
        <f t="shared" si="60"/>
        <v>0</v>
      </c>
      <c r="D145" s="8">
        <f t="shared" si="60"/>
        <v>0</v>
      </c>
      <c r="E145" s="8">
        <f t="shared" si="60"/>
        <v>5</v>
      </c>
      <c r="F145" s="8">
        <f t="shared" si="60"/>
        <v>2</v>
      </c>
      <c r="G145" s="8">
        <f t="shared" si="60"/>
        <v>13</v>
      </c>
      <c r="H145" s="8">
        <f t="shared" si="60"/>
        <v>1</v>
      </c>
      <c r="I145" s="8" t="s">
        <v>15</v>
      </c>
      <c r="J145" s="14"/>
      <c r="K145" s="24"/>
    </row>
    <row r="146" spans="1:11" x14ac:dyDescent="0.2">
      <c r="A146" s="3">
        <f t="shared" si="58"/>
        <v>25</v>
      </c>
      <c r="B146" s="3">
        <f t="shared" ref="B146:H147" si="61">SUM(B140,B143)</f>
        <v>2</v>
      </c>
      <c r="C146" s="3">
        <f t="shared" si="61"/>
        <v>0</v>
      </c>
      <c r="D146" s="3">
        <f t="shared" si="61"/>
        <v>0</v>
      </c>
      <c r="E146" s="3">
        <f t="shared" si="61"/>
        <v>2</v>
      </c>
      <c r="F146" s="4">
        <f t="shared" si="61"/>
        <v>5</v>
      </c>
      <c r="G146" s="3">
        <f t="shared" si="61"/>
        <v>15</v>
      </c>
      <c r="H146" s="4">
        <f t="shared" si="61"/>
        <v>1</v>
      </c>
      <c r="I146" s="7" t="s">
        <v>11</v>
      </c>
      <c r="J146" s="16" t="s">
        <v>3</v>
      </c>
      <c r="K146" s="24"/>
    </row>
    <row r="147" spans="1:11" x14ac:dyDescent="0.2">
      <c r="A147" s="3">
        <f t="shared" si="58"/>
        <v>419</v>
      </c>
      <c r="B147" s="3">
        <f t="shared" si="61"/>
        <v>79</v>
      </c>
      <c r="C147" s="3">
        <f t="shared" si="61"/>
        <v>85</v>
      </c>
      <c r="D147" s="3">
        <f t="shared" si="61"/>
        <v>21</v>
      </c>
      <c r="E147" s="3">
        <f t="shared" si="61"/>
        <v>18</v>
      </c>
      <c r="F147" s="4">
        <f t="shared" si="61"/>
        <v>118</v>
      </c>
      <c r="G147" s="3">
        <f t="shared" si="61"/>
        <v>91</v>
      </c>
      <c r="H147" s="4">
        <f t="shared" si="61"/>
        <v>7</v>
      </c>
      <c r="I147" s="7" t="s">
        <v>14</v>
      </c>
      <c r="J147" s="16"/>
      <c r="K147" s="24"/>
    </row>
    <row r="148" spans="1:11" x14ac:dyDescent="0.2">
      <c r="A148" s="8">
        <f t="shared" si="58"/>
        <v>444</v>
      </c>
      <c r="B148" s="8">
        <f t="shared" ref="B148:H148" si="62">SUM(B146:B147)</f>
        <v>81</v>
      </c>
      <c r="C148" s="8">
        <f t="shared" si="62"/>
        <v>85</v>
      </c>
      <c r="D148" s="8">
        <f t="shared" si="62"/>
        <v>21</v>
      </c>
      <c r="E148" s="8">
        <f t="shared" si="62"/>
        <v>20</v>
      </c>
      <c r="F148" s="8">
        <f t="shared" si="62"/>
        <v>123</v>
      </c>
      <c r="G148" s="8">
        <f t="shared" si="62"/>
        <v>106</v>
      </c>
      <c r="H148" s="8">
        <f t="shared" si="62"/>
        <v>8</v>
      </c>
      <c r="I148" s="8" t="s">
        <v>15</v>
      </c>
      <c r="J148" s="16"/>
      <c r="K148" s="24"/>
    </row>
    <row r="149" spans="1:11" ht="12.75" customHeight="1" x14ac:dyDescent="0.2">
      <c r="A149" s="3">
        <f t="shared" si="58"/>
        <v>3</v>
      </c>
      <c r="B149" s="3">
        <f>SUM('[1]فنيون جدول 25'!E35,'[1]فنيون جدول 25'!E44,'[1]فنيون جدول 25'!E53)</f>
        <v>2</v>
      </c>
      <c r="C149" s="3">
        <f>SUM('[1]فنيون جدول 25'!F35,'[1]فنيون جدول 25'!F44,'[1]فنيون جدول 25'!F53)</f>
        <v>0</v>
      </c>
      <c r="D149" s="3">
        <f>SUM('[1]فنيون جدول 25'!G35,'[1]فنيون جدول 25'!G44,'[1]فنيون جدول 25'!G53)</f>
        <v>0</v>
      </c>
      <c r="E149" s="3">
        <f>SUM('[1]فنيون جدول 25'!H35,'[1]فنيون جدول 25'!H44,'[1]فنيون جدول 25'!H53)</f>
        <v>0</v>
      </c>
      <c r="F149" s="4">
        <f>SUM('[1]فنيون جدول 25'!I35,'[1]فنيون جدول 25'!I44,'[1]فنيون جدول 25'!I53)</f>
        <v>1</v>
      </c>
      <c r="G149" s="3">
        <f>SUM('[1]فنيون جدول 25'!J35,'[1]فنيون جدول 25'!J44,'[1]فنيون جدول 25'!J53)</f>
        <v>0</v>
      </c>
      <c r="H149" s="4">
        <f>SUM('[1]فنيون جدول 25'!K35,'[1]فنيون جدول 25'!K44,'[1]فنيون جدول 25'!K53)</f>
        <v>0</v>
      </c>
      <c r="I149" s="7" t="s">
        <v>11</v>
      </c>
      <c r="J149" s="14" t="s">
        <v>12</v>
      </c>
      <c r="K149" s="24" t="s">
        <v>25</v>
      </c>
    </row>
    <row r="150" spans="1:11" x14ac:dyDescent="0.2">
      <c r="A150" s="3">
        <f t="shared" si="58"/>
        <v>329</v>
      </c>
      <c r="B150" s="3">
        <f>SUM('[1]فنيون جدول 25'!E36,'[1]فنيون جدول 25'!E45,'[1]فنيون جدول 25'!E54)</f>
        <v>129</v>
      </c>
      <c r="C150" s="3">
        <f>SUM('[1]فنيون جدول 25'!F36,'[1]فنيون جدول 25'!F45,'[1]فنيون جدول 25'!F54)</f>
        <v>35</v>
      </c>
      <c r="D150" s="3">
        <f>SUM('[1]فنيون جدول 25'!G36,'[1]فنيون جدول 25'!G45,'[1]فنيون جدول 25'!G54)</f>
        <v>19</v>
      </c>
      <c r="E150" s="3">
        <f>SUM('[1]فنيون جدول 25'!H36,'[1]فنيون جدول 25'!H45,'[1]فنيون جدول 25'!H54)</f>
        <v>11</v>
      </c>
      <c r="F150" s="4">
        <f>SUM('[1]فنيون جدول 25'!I36,'[1]فنيون جدول 25'!I45,'[1]فنيون جدول 25'!I54)</f>
        <v>104</v>
      </c>
      <c r="G150" s="3">
        <f>SUM('[1]فنيون جدول 25'!J36,'[1]فنيون جدول 25'!J45,'[1]فنيون جدول 25'!J54)</f>
        <v>31</v>
      </c>
      <c r="H150" s="4">
        <f>SUM('[1]فنيون جدول 25'!K36,'[1]فنيون جدول 25'!K45,'[1]فنيون جدول 25'!K54)</f>
        <v>0</v>
      </c>
      <c r="I150" s="7" t="s">
        <v>14</v>
      </c>
      <c r="J150" s="14"/>
      <c r="K150" s="24"/>
    </row>
    <row r="151" spans="1:11" x14ac:dyDescent="0.2">
      <c r="A151" s="8">
        <f t="shared" si="58"/>
        <v>332</v>
      </c>
      <c r="B151" s="8">
        <f t="shared" ref="B151:H151" si="63">SUM(B149:B150)</f>
        <v>131</v>
      </c>
      <c r="C151" s="8">
        <f t="shared" si="63"/>
        <v>35</v>
      </c>
      <c r="D151" s="8">
        <f t="shared" si="63"/>
        <v>19</v>
      </c>
      <c r="E151" s="8">
        <f t="shared" si="63"/>
        <v>11</v>
      </c>
      <c r="F151" s="8">
        <f t="shared" si="63"/>
        <v>105</v>
      </c>
      <c r="G151" s="8">
        <f t="shared" si="63"/>
        <v>31</v>
      </c>
      <c r="H151" s="8">
        <f t="shared" si="63"/>
        <v>0</v>
      </c>
      <c r="I151" s="8" t="s">
        <v>15</v>
      </c>
      <c r="J151" s="14"/>
      <c r="K151" s="24"/>
    </row>
    <row r="152" spans="1:11" x14ac:dyDescent="0.2">
      <c r="A152" s="3">
        <f t="shared" si="58"/>
        <v>249</v>
      </c>
      <c r="B152" s="3">
        <f>SUM('[1]فنيون جدول 25'!E38,'[1]فنيون جدول 25'!E47,'[1]فنيون جدول 25'!E56)</f>
        <v>57</v>
      </c>
      <c r="C152" s="3">
        <f>SUM('[1]فنيون جدول 25'!F38,'[1]فنيون جدول 25'!F47,'[1]فنيون جدول 25'!F56)</f>
        <v>61</v>
      </c>
      <c r="D152" s="3">
        <f>SUM('[1]فنيون جدول 25'!G38,'[1]فنيون جدول 25'!G47,'[1]فنيون جدول 25'!G56)</f>
        <v>7</v>
      </c>
      <c r="E152" s="3">
        <f>SUM('[1]فنيون جدول 25'!H38,'[1]فنيون جدول 25'!H47,'[1]فنيون جدول 25'!H56)</f>
        <v>2</v>
      </c>
      <c r="F152" s="4">
        <f>SUM('[1]فنيون جدول 25'!I38,'[1]فنيون جدول 25'!I47,'[1]فنيون جدول 25'!I56)</f>
        <v>74</v>
      </c>
      <c r="G152" s="3">
        <f>SUM('[1]فنيون جدول 25'!J38,'[1]فنيون جدول 25'!J47,'[1]فنيون جدول 25'!J56)</f>
        <v>48</v>
      </c>
      <c r="H152" s="4">
        <f>SUM('[1]فنيون جدول 25'!K38,'[1]فنيون جدول 25'!K47,'[1]فنيون جدول 25'!K56)</f>
        <v>0</v>
      </c>
      <c r="I152" s="7" t="s">
        <v>11</v>
      </c>
      <c r="J152" s="14" t="s">
        <v>16</v>
      </c>
      <c r="K152" s="24"/>
    </row>
    <row r="153" spans="1:11" x14ac:dyDescent="0.2">
      <c r="A153" s="3">
        <f t="shared" si="58"/>
        <v>495</v>
      </c>
      <c r="B153" s="3">
        <f>SUM('[1]فنيون جدول 25'!E39,'[1]فنيون جدول 25'!E48,'[1]فنيون جدول 25'!E57)</f>
        <v>159</v>
      </c>
      <c r="C153" s="3">
        <f>SUM('[1]فنيون جدول 25'!F39,'[1]فنيون جدول 25'!F48,'[1]فنيون جدول 25'!F57)</f>
        <v>54</v>
      </c>
      <c r="D153" s="3">
        <f>SUM('[1]فنيون جدول 25'!G39,'[1]فنيون جدول 25'!G48,'[1]فنيون جدول 25'!G57)</f>
        <v>19</v>
      </c>
      <c r="E153" s="3">
        <f>SUM('[1]فنيون جدول 25'!H39,'[1]فنيون جدول 25'!H48,'[1]فنيون جدول 25'!H57)</f>
        <v>12</v>
      </c>
      <c r="F153" s="4">
        <f>SUM('[1]فنيون جدول 25'!I39,'[1]فنيون جدول 25'!I48,'[1]فنيون جدول 25'!I57)</f>
        <v>174</v>
      </c>
      <c r="G153" s="3">
        <f>SUM('[1]فنيون جدول 25'!J39,'[1]فنيون جدول 25'!J48,'[1]فنيون جدول 25'!J57)</f>
        <v>71</v>
      </c>
      <c r="H153" s="4">
        <f>SUM('[1]فنيون جدول 25'!K39,'[1]فنيون جدول 25'!K48,'[1]فنيون جدول 25'!K57)</f>
        <v>6</v>
      </c>
      <c r="I153" s="7" t="s">
        <v>14</v>
      </c>
      <c r="J153" s="14"/>
      <c r="K153" s="24"/>
    </row>
    <row r="154" spans="1:11" x14ac:dyDescent="0.2">
      <c r="A154" s="8">
        <f t="shared" si="58"/>
        <v>744</v>
      </c>
      <c r="B154" s="8">
        <f t="shared" ref="B154:H154" si="64">SUM(B152:B153)</f>
        <v>216</v>
      </c>
      <c r="C154" s="8">
        <f t="shared" si="64"/>
        <v>115</v>
      </c>
      <c r="D154" s="8">
        <f t="shared" si="64"/>
        <v>26</v>
      </c>
      <c r="E154" s="8">
        <f t="shared" si="64"/>
        <v>14</v>
      </c>
      <c r="F154" s="8">
        <f t="shared" si="64"/>
        <v>248</v>
      </c>
      <c r="G154" s="8">
        <f t="shared" si="64"/>
        <v>119</v>
      </c>
      <c r="H154" s="8">
        <f t="shared" si="64"/>
        <v>6</v>
      </c>
      <c r="I154" s="8" t="s">
        <v>15</v>
      </c>
      <c r="J154" s="14"/>
      <c r="K154" s="24"/>
    </row>
    <row r="155" spans="1:11" x14ac:dyDescent="0.2">
      <c r="A155" s="3">
        <f t="shared" si="58"/>
        <v>252</v>
      </c>
      <c r="B155" s="3">
        <f t="shared" ref="B155:H156" si="65">SUM(B149,B152)</f>
        <v>59</v>
      </c>
      <c r="C155" s="3">
        <f t="shared" si="65"/>
        <v>61</v>
      </c>
      <c r="D155" s="3">
        <f t="shared" si="65"/>
        <v>7</v>
      </c>
      <c r="E155" s="3">
        <f t="shared" si="65"/>
        <v>2</v>
      </c>
      <c r="F155" s="4">
        <f t="shared" si="65"/>
        <v>75</v>
      </c>
      <c r="G155" s="3">
        <f t="shared" si="65"/>
        <v>48</v>
      </c>
      <c r="H155" s="4">
        <f t="shared" si="65"/>
        <v>0</v>
      </c>
      <c r="I155" s="7" t="s">
        <v>11</v>
      </c>
      <c r="J155" s="16" t="s">
        <v>3</v>
      </c>
      <c r="K155" s="24"/>
    </row>
    <row r="156" spans="1:11" x14ac:dyDescent="0.2">
      <c r="A156" s="3">
        <f t="shared" si="58"/>
        <v>824</v>
      </c>
      <c r="B156" s="3">
        <f t="shared" si="65"/>
        <v>288</v>
      </c>
      <c r="C156" s="3">
        <f t="shared" si="65"/>
        <v>89</v>
      </c>
      <c r="D156" s="3">
        <f t="shared" si="65"/>
        <v>38</v>
      </c>
      <c r="E156" s="3">
        <f t="shared" si="65"/>
        <v>23</v>
      </c>
      <c r="F156" s="4">
        <f t="shared" si="65"/>
        <v>278</v>
      </c>
      <c r="G156" s="3">
        <f t="shared" si="65"/>
        <v>102</v>
      </c>
      <c r="H156" s="4">
        <f t="shared" si="65"/>
        <v>6</v>
      </c>
      <c r="I156" s="7" t="s">
        <v>14</v>
      </c>
      <c r="J156" s="16"/>
      <c r="K156" s="24"/>
    </row>
    <row r="157" spans="1:11" x14ac:dyDescent="0.2">
      <c r="A157" s="8">
        <f t="shared" si="58"/>
        <v>1076</v>
      </c>
      <c r="B157" s="8">
        <f t="shared" ref="B157:H157" si="66">SUM(B155:B156)</f>
        <v>347</v>
      </c>
      <c r="C157" s="8">
        <f t="shared" si="66"/>
        <v>150</v>
      </c>
      <c r="D157" s="8">
        <f t="shared" si="66"/>
        <v>45</v>
      </c>
      <c r="E157" s="8">
        <f t="shared" si="66"/>
        <v>25</v>
      </c>
      <c r="F157" s="8">
        <f t="shared" si="66"/>
        <v>353</v>
      </c>
      <c r="G157" s="8">
        <f t="shared" si="66"/>
        <v>150</v>
      </c>
      <c r="H157" s="8">
        <f t="shared" si="66"/>
        <v>6</v>
      </c>
      <c r="I157" s="8" t="s">
        <v>15</v>
      </c>
      <c r="J157" s="16"/>
      <c r="K157" s="24"/>
    </row>
    <row r="158" spans="1:11" ht="12.75" customHeight="1" x14ac:dyDescent="0.2">
      <c r="A158" s="3">
        <f t="shared" si="58"/>
        <v>1</v>
      </c>
      <c r="B158" s="3">
        <f>'[1]فنيون جدول 25'!E62</f>
        <v>0</v>
      </c>
      <c r="C158" s="3">
        <f>'[1]فنيون جدول 25'!F62</f>
        <v>0</v>
      </c>
      <c r="D158" s="3">
        <f>'[1]فنيون جدول 25'!G62</f>
        <v>0</v>
      </c>
      <c r="E158" s="3">
        <f>'[1]فنيون جدول 25'!H62</f>
        <v>0</v>
      </c>
      <c r="F158" s="4">
        <f>'[1]فنيون جدول 25'!I62</f>
        <v>1</v>
      </c>
      <c r="G158" s="3">
        <f>'[1]فنيون جدول 25'!J62</f>
        <v>0</v>
      </c>
      <c r="H158" s="4">
        <f>'[1]فنيون جدول 25'!K62</f>
        <v>0</v>
      </c>
      <c r="I158" s="7" t="s">
        <v>11</v>
      </c>
      <c r="J158" s="14" t="s">
        <v>12</v>
      </c>
      <c r="K158" s="24" t="s">
        <v>26</v>
      </c>
    </row>
    <row r="159" spans="1:11" x14ac:dyDescent="0.2">
      <c r="A159" s="3">
        <f t="shared" si="58"/>
        <v>4</v>
      </c>
      <c r="B159" s="3">
        <f>'[1]فنيون جدول 25'!E63</f>
        <v>1</v>
      </c>
      <c r="C159" s="3">
        <f>'[1]فنيون جدول 25'!F63</f>
        <v>2</v>
      </c>
      <c r="D159" s="3">
        <f>'[1]فنيون جدول 25'!G63</f>
        <v>0</v>
      </c>
      <c r="E159" s="3">
        <f>'[1]فنيون جدول 25'!H63</f>
        <v>0</v>
      </c>
      <c r="F159" s="4">
        <f>'[1]فنيون جدول 25'!I63</f>
        <v>1</v>
      </c>
      <c r="G159" s="3">
        <f>'[1]فنيون جدول 25'!J63</f>
        <v>0</v>
      </c>
      <c r="H159" s="4">
        <f>'[1]فنيون جدول 25'!K63</f>
        <v>0</v>
      </c>
      <c r="I159" s="7" t="s">
        <v>14</v>
      </c>
      <c r="J159" s="14"/>
      <c r="K159" s="24"/>
    </row>
    <row r="160" spans="1:11" x14ac:dyDescent="0.2">
      <c r="A160" s="8">
        <f t="shared" si="58"/>
        <v>5</v>
      </c>
      <c r="B160" s="8">
        <f t="shared" ref="B160:H160" si="67">SUM(B158:B159)</f>
        <v>1</v>
      </c>
      <c r="C160" s="8">
        <f t="shared" si="67"/>
        <v>2</v>
      </c>
      <c r="D160" s="8">
        <f t="shared" si="67"/>
        <v>0</v>
      </c>
      <c r="E160" s="8">
        <f t="shared" si="67"/>
        <v>0</v>
      </c>
      <c r="F160" s="8">
        <f t="shared" si="67"/>
        <v>2</v>
      </c>
      <c r="G160" s="8">
        <f t="shared" si="67"/>
        <v>0</v>
      </c>
      <c r="H160" s="8">
        <f t="shared" si="67"/>
        <v>0</v>
      </c>
      <c r="I160" s="8" t="s">
        <v>15</v>
      </c>
      <c r="J160" s="14"/>
      <c r="K160" s="24"/>
    </row>
    <row r="161" spans="1:11" x14ac:dyDescent="0.2">
      <c r="A161" s="3">
        <f t="shared" si="58"/>
        <v>451</v>
      </c>
      <c r="B161" s="3">
        <f>'[1]فنيون جدول 25'!E65</f>
        <v>90</v>
      </c>
      <c r="C161" s="3">
        <f>'[1]فنيون جدول 25'!F65</f>
        <v>72</v>
      </c>
      <c r="D161" s="3">
        <f>'[1]فنيون جدول 25'!G65</f>
        <v>40</v>
      </c>
      <c r="E161" s="3">
        <f>'[1]فنيون جدول 25'!H65</f>
        <v>25</v>
      </c>
      <c r="F161" s="4">
        <f>'[1]فنيون جدول 25'!I65</f>
        <v>142</v>
      </c>
      <c r="G161" s="3">
        <f>'[1]فنيون جدول 25'!J65</f>
        <v>82</v>
      </c>
      <c r="H161" s="4">
        <f>'[1]فنيون جدول 25'!K65</f>
        <v>0</v>
      </c>
      <c r="I161" s="7" t="s">
        <v>11</v>
      </c>
      <c r="J161" s="14" t="s">
        <v>16</v>
      </c>
      <c r="K161" s="24"/>
    </row>
    <row r="162" spans="1:11" x14ac:dyDescent="0.2">
      <c r="A162" s="3">
        <f t="shared" si="58"/>
        <v>236</v>
      </c>
      <c r="B162" s="3">
        <f>'[1]فنيون جدول 25'!E66</f>
        <v>33</v>
      </c>
      <c r="C162" s="3">
        <f>'[1]فنيون جدول 25'!F66</f>
        <v>42</v>
      </c>
      <c r="D162" s="3">
        <f>'[1]فنيون جدول 25'!G66</f>
        <v>13</v>
      </c>
      <c r="E162" s="3">
        <f>'[1]فنيون جدول 25'!H66</f>
        <v>19</v>
      </c>
      <c r="F162" s="4">
        <f>'[1]فنيون جدول 25'!I66</f>
        <v>84</v>
      </c>
      <c r="G162" s="3">
        <f>'[1]فنيون جدول 25'!J66</f>
        <v>45</v>
      </c>
      <c r="H162" s="4">
        <f>'[1]فنيون جدول 25'!K66</f>
        <v>0</v>
      </c>
      <c r="I162" s="7" t="s">
        <v>14</v>
      </c>
      <c r="J162" s="14"/>
      <c r="K162" s="24"/>
    </row>
    <row r="163" spans="1:11" x14ac:dyDescent="0.2">
      <c r="A163" s="8">
        <f t="shared" si="58"/>
        <v>687</v>
      </c>
      <c r="B163" s="8">
        <f t="shared" ref="B163:H163" si="68">SUM(B161:B162)</f>
        <v>123</v>
      </c>
      <c r="C163" s="8">
        <f t="shared" si="68"/>
        <v>114</v>
      </c>
      <c r="D163" s="8">
        <f t="shared" si="68"/>
        <v>53</v>
      </c>
      <c r="E163" s="8">
        <f t="shared" si="68"/>
        <v>44</v>
      </c>
      <c r="F163" s="8">
        <f t="shared" si="68"/>
        <v>226</v>
      </c>
      <c r="G163" s="8">
        <f t="shared" si="68"/>
        <v>127</v>
      </c>
      <c r="H163" s="8">
        <f t="shared" si="68"/>
        <v>0</v>
      </c>
      <c r="I163" s="8" t="s">
        <v>15</v>
      </c>
      <c r="J163" s="14"/>
      <c r="K163" s="24"/>
    </row>
    <row r="164" spans="1:11" x14ac:dyDescent="0.2">
      <c r="A164" s="3">
        <f t="shared" si="58"/>
        <v>452</v>
      </c>
      <c r="B164" s="3">
        <f t="shared" ref="B164:H165" si="69">SUM(B158,B161)</f>
        <v>90</v>
      </c>
      <c r="C164" s="3">
        <f t="shared" si="69"/>
        <v>72</v>
      </c>
      <c r="D164" s="3">
        <f t="shared" si="69"/>
        <v>40</v>
      </c>
      <c r="E164" s="3">
        <f t="shared" si="69"/>
        <v>25</v>
      </c>
      <c r="F164" s="4">
        <f t="shared" si="69"/>
        <v>143</v>
      </c>
      <c r="G164" s="3">
        <f t="shared" si="69"/>
        <v>82</v>
      </c>
      <c r="H164" s="4">
        <f t="shared" si="69"/>
        <v>0</v>
      </c>
      <c r="I164" s="7" t="s">
        <v>11</v>
      </c>
      <c r="J164" s="16" t="s">
        <v>3</v>
      </c>
      <c r="K164" s="24"/>
    </row>
    <row r="165" spans="1:11" x14ac:dyDescent="0.2">
      <c r="A165" s="3">
        <f t="shared" si="58"/>
        <v>240</v>
      </c>
      <c r="B165" s="3">
        <f t="shared" si="69"/>
        <v>34</v>
      </c>
      <c r="C165" s="3">
        <f t="shared" si="69"/>
        <v>44</v>
      </c>
      <c r="D165" s="3">
        <f t="shared" si="69"/>
        <v>13</v>
      </c>
      <c r="E165" s="3">
        <f t="shared" si="69"/>
        <v>19</v>
      </c>
      <c r="F165" s="4">
        <f t="shared" si="69"/>
        <v>85</v>
      </c>
      <c r="G165" s="3">
        <f t="shared" si="69"/>
        <v>45</v>
      </c>
      <c r="H165" s="4">
        <f t="shared" si="69"/>
        <v>0</v>
      </c>
      <c r="I165" s="7" t="s">
        <v>14</v>
      </c>
      <c r="J165" s="16"/>
      <c r="K165" s="24"/>
    </row>
    <row r="166" spans="1:11" x14ac:dyDescent="0.2">
      <c r="A166" s="8">
        <f t="shared" si="58"/>
        <v>692</v>
      </c>
      <c r="B166" s="8">
        <f t="shared" ref="B166:H166" si="70">SUM(B164:B165)</f>
        <v>124</v>
      </c>
      <c r="C166" s="8">
        <f t="shared" si="70"/>
        <v>116</v>
      </c>
      <c r="D166" s="8">
        <f t="shared" si="70"/>
        <v>53</v>
      </c>
      <c r="E166" s="8">
        <f t="shared" si="70"/>
        <v>44</v>
      </c>
      <c r="F166" s="8">
        <f t="shared" si="70"/>
        <v>228</v>
      </c>
      <c r="G166" s="8">
        <f t="shared" si="70"/>
        <v>127</v>
      </c>
      <c r="H166" s="8">
        <f t="shared" si="70"/>
        <v>0</v>
      </c>
      <c r="I166" s="8" t="s">
        <v>15</v>
      </c>
      <c r="J166" s="16"/>
      <c r="K166" s="24"/>
    </row>
    <row r="167" spans="1:11" ht="12.75" customHeight="1" x14ac:dyDescent="0.2">
      <c r="A167" s="3">
        <f t="shared" si="58"/>
        <v>0</v>
      </c>
      <c r="B167" s="3">
        <f>'[1]فنيون جدول 25'!E71</f>
        <v>0</v>
      </c>
      <c r="C167" s="3">
        <f>'[1]فنيون جدول 25'!F71</f>
        <v>0</v>
      </c>
      <c r="D167" s="3">
        <f>'[1]فنيون جدول 25'!G71</f>
        <v>0</v>
      </c>
      <c r="E167" s="3">
        <f>'[1]فنيون جدول 25'!H71</f>
        <v>0</v>
      </c>
      <c r="F167" s="4">
        <f>'[1]فنيون جدول 25'!I71</f>
        <v>0</v>
      </c>
      <c r="G167" s="3">
        <f>'[1]فنيون جدول 25'!J71</f>
        <v>0</v>
      </c>
      <c r="H167" s="4">
        <f>'[1]فنيون جدول 25'!K71</f>
        <v>0</v>
      </c>
      <c r="I167" s="7" t="s">
        <v>11</v>
      </c>
      <c r="J167" s="14" t="s">
        <v>12</v>
      </c>
      <c r="K167" s="24" t="s">
        <v>27</v>
      </c>
    </row>
    <row r="168" spans="1:11" x14ac:dyDescent="0.2">
      <c r="A168" s="3">
        <f t="shared" si="58"/>
        <v>2</v>
      </c>
      <c r="B168" s="3">
        <f>'[1]فنيون جدول 25'!E72</f>
        <v>0</v>
      </c>
      <c r="C168" s="3">
        <f>'[1]فنيون جدول 25'!F72</f>
        <v>2</v>
      </c>
      <c r="D168" s="3">
        <f>'[1]فنيون جدول 25'!G72</f>
        <v>0</v>
      </c>
      <c r="E168" s="3">
        <f>'[1]فنيون جدول 25'!H72</f>
        <v>0</v>
      </c>
      <c r="F168" s="4">
        <f>'[1]فنيون جدول 25'!I72</f>
        <v>0</v>
      </c>
      <c r="G168" s="3">
        <f>'[1]فنيون جدول 25'!J72</f>
        <v>0</v>
      </c>
      <c r="H168" s="4">
        <f>'[1]فنيون جدول 25'!K72</f>
        <v>0</v>
      </c>
      <c r="I168" s="7" t="s">
        <v>14</v>
      </c>
      <c r="J168" s="14"/>
      <c r="K168" s="24"/>
    </row>
    <row r="169" spans="1:11" x14ac:dyDescent="0.2">
      <c r="A169" s="8">
        <f t="shared" si="58"/>
        <v>2</v>
      </c>
      <c r="B169" s="8">
        <f t="shared" ref="B169:H169" si="71">SUM(B167:B168)</f>
        <v>0</v>
      </c>
      <c r="C169" s="8">
        <f t="shared" si="71"/>
        <v>2</v>
      </c>
      <c r="D169" s="8">
        <f t="shared" si="71"/>
        <v>0</v>
      </c>
      <c r="E169" s="8">
        <f t="shared" si="71"/>
        <v>0</v>
      </c>
      <c r="F169" s="8">
        <f t="shared" si="71"/>
        <v>0</v>
      </c>
      <c r="G169" s="8">
        <f t="shared" si="71"/>
        <v>0</v>
      </c>
      <c r="H169" s="8">
        <f t="shared" si="71"/>
        <v>0</v>
      </c>
      <c r="I169" s="8" t="s">
        <v>15</v>
      </c>
      <c r="J169" s="14"/>
      <c r="K169" s="24"/>
    </row>
    <row r="170" spans="1:11" x14ac:dyDescent="0.2">
      <c r="A170" s="3">
        <f t="shared" si="58"/>
        <v>14</v>
      </c>
      <c r="B170" s="3">
        <f>'[1]فنيون جدول 25'!E74</f>
        <v>0</v>
      </c>
      <c r="C170" s="3">
        <f>'[1]فنيون جدول 25'!F74</f>
        <v>3</v>
      </c>
      <c r="D170" s="3">
        <f>'[1]فنيون جدول 25'!G74</f>
        <v>0</v>
      </c>
      <c r="E170" s="3">
        <f>'[1]فنيون جدول 25'!H74</f>
        <v>2</v>
      </c>
      <c r="F170" s="4">
        <f>'[1]فنيون جدول 25'!I74</f>
        <v>8</v>
      </c>
      <c r="G170" s="3">
        <f>'[1]فنيون جدول 25'!J74</f>
        <v>1</v>
      </c>
      <c r="H170" s="4">
        <f>'[1]فنيون جدول 25'!K74</f>
        <v>0</v>
      </c>
      <c r="I170" s="7" t="s">
        <v>11</v>
      </c>
      <c r="J170" s="14" t="s">
        <v>16</v>
      </c>
      <c r="K170" s="24"/>
    </row>
    <row r="171" spans="1:11" x14ac:dyDescent="0.2">
      <c r="A171" s="3">
        <f t="shared" si="58"/>
        <v>7</v>
      </c>
      <c r="B171" s="3">
        <f>'[1]فنيون جدول 25'!E75</f>
        <v>0</v>
      </c>
      <c r="C171" s="3">
        <f>'[1]فنيون جدول 25'!F75</f>
        <v>3</v>
      </c>
      <c r="D171" s="3">
        <f>'[1]فنيون جدول 25'!G75</f>
        <v>0</v>
      </c>
      <c r="E171" s="3">
        <f>'[1]فنيون جدول 25'!H75</f>
        <v>0</v>
      </c>
      <c r="F171" s="4">
        <f>'[1]فنيون جدول 25'!I75</f>
        <v>4</v>
      </c>
      <c r="G171" s="3">
        <f>'[1]فنيون جدول 25'!J75</f>
        <v>0</v>
      </c>
      <c r="H171" s="4">
        <f>'[1]فنيون جدول 25'!K75</f>
        <v>0</v>
      </c>
      <c r="I171" s="7" t="s">
        <v>14</v>
      </c>
      <c r="J171" s="14"/>
      <c r="K171" s="24"/>
    </row>
    <row r="172" spans="1:11" x14ac:dyDescent="0.2">
      <c r="A172" s="8">
        <f t="shared" si="58"/>
        <v>21</v>
      </c>
      <c r="B172" s="8">
        <f t="shared" ref="B172:H172" si="72">SUM(B170:B171)</f>
        <v>0</v>
      </c>
      <c r="C172" s="8">
        <f t="shared" si="72"/>
        <v>6</v>
      </c>
      <c r="D172" s="8">
        <f t="shared" si="72"/>
        <v>0</v>
      </c>
      <c r="E172" s="8">
        <f t="shared" si="72"/>
        <v>2</v>
      </c>
      <c r="F172" s="8">
        <f t="shared" si="72"/>
        <v>12</v>
      </c>
      <c r="G172" s="8">
        <f t="shared" si="72"/>
        <v>1</v>
      </c>
      <c r="H172" s="8">
        <f t="shared" si="72"/>
        <v>0</v>
      </c>
      <c r="I172" s="8" t="s">
        <v>15</v>
      </c>
      <c r="J172" s="14"/>
      <c r="K172" s="24"/>
    </row>
    <row r="173" spans="1:11" x14ac:dyDescent="0.2">
      <c r="A173" s="3">
        <f t="shared" si="58"/>
        <v>14</v>
      </c>
      <c r="B173" s="3">
        <f t="shared" ref="B173:H174" si="73">SUM(B167,B170)</f>
        <v>0</v>
      </c>
      <c r="C173" s="3">
        <f t="shared" si="73"/>
        <v>3</v>
      </c>
      <c r="D173" s="3">
        <f t="shared" si="73"/>
        <v>0</v>
      </c>
      <c r="E173" s="3">
        <f t="shared" si="73"/>
        <v>2</v>
      </c>
      <c r="F173" s="4">
        <f t="shared" si="73"/>
        <v>8</v>
      </c>
      <c r="G173" s="3">
        <f t="shared" si="73"/>
        <v>1</v>
      </c>
      <c r="H173" s="4">
        <f t="shared" si="73"/>
        <v>0</v>
      </c>
      <c r="I173" s="7" t="s">
        <v>11</v>
      </c>
      <c r="J173" s="16" t="s">
        <v>3</v>
      </c>
      <c r="K173" s="24"/>
    </row>
    <row r="174" spans="1:11" x14ac:dyDescent="0.2">
      <c r="A174" s="3">
        <f t="shared" si="58"/>
        <v>9</v>
      </c>
      <c r="B174" s="3">
        <f t="shared" si="73"/>
        <v>0</v>
      </c>
      <c r="C174" s="3">
        <f t="shared" si="73"/>
        <v>5</v>
      </c>
      <c r="D174" s="3">
        <f t="shared" si="73"/>
        <v>0</v>
      </c>
      <c r="E174" s="3">
        <f t="shared" si="73"/>
        <v>0</v>
      </c>
      <c r="F174" s="4">
        <f t="shared" si="73"/>
        <v>4</v>
      </c>
      <c r="G174" s="3">
        <f t="shared" si="73"/>
        <v>0</v>
      </c>
      <c r="H174" s="4">
        <f t="shared" si="73"/>
        <v>0</v>
      </c>
      <c r="I174" s="7" t="s">
        <v>14</v>
      </c>
      <c r="J174" s="16"/>
      <c r="K174" s="24"/>
    </row>
    <row r="175" spans="1:11" x14ac:dyDescent="0.2">
      <c r="A175" s="8">
        <f t="shared" si="58"/>
        <v>23</v>
      </c>
      <c r="B175" s="8">
        <f t="shared" ref="B175:H175" si="74">SUM(B173:B174)</f>
        <v>0</v>
      </c>
      <c r="C175" s="8">
        <f t="shared" si="74"/>
        <v>8</v>
      </c>
      <c r="D175" s="8">
        <f t="shared" si="74"/>
        <v>0</v>
      </c>
      <c r="E175" s="8">
        <f t="shared" si="74"/>
        <v>2</v>
      </c>
      <c r="F175" s="8">
        <f t="shared" si="74"/>
        <v>12</v>
      </c>
      <c r="G175" s="8">
        <f t="shared" si="74"/>
        <v>1</v>
      </c>
      <c r="H175" s="8">
        <f t="shared" si="74"/>
        <v>0</v>
      </c>
      <c r="I175" s="8" t="s">
        <v>15</v>
      </c>
      <c r="J175" s="16"/>
      <c r="K175" s="24"/>
    </row>
    <row r="176" spans="1:11" ht="18" customHeight="1" x14ac:dyDescent="0.2">
      <c r="A176" s="3">
        <f t="shared" si="58"/>
        <v>19</v>
      </c>
      <c r="B176" s="3">
        <f t="shared" ref="B176:H177" si="75">SUM(B140,B149,B158,B167)</f>
        <v>4</v>
      </c>
      <c r="C176" s="3">
        <f t="shared" si="75"/>
        <v>0</v>
      </c>
      <c r="D176" s="3">
        <f t="shared" si="75"/>
        <v>0</v>
      </c>
      <c r="E176" s="3">
        <f t="shared" si="75"/>
        <v>1</v>
      </c>
      <c r="F176" s="4">
        <f t="shared" si="75"/>
        <v>5</v>
      </c>
      <c r="G176" s="3">
        <f t="shared" si="75"/>
        <v>9</v>
      </c>
      <c r="H176" s="4">
        <f t="shared" si="75"/>
        <v>0</v>
      </c>
      <c r="I176" s="7" t="s">
        <v>11</v>
      </c>
      <c r="J176" s="14" t="s">
        <v>12</v>
      </c>
      <c r="K176" s="15" t="s">
        <v>28</v>
      </c>
    </row>
    <row r="177" spans="1:11" ht="18" customHeight="1" x14ac:dyDescent="0.2">
      <c r="A177" s="3">
        <f t="shared" si="58"/>
        <v>743</v>
      </c>
      <c r="B177" s="3">
        <f t="shared" si="75"/>
        <v>209</v>
      </c>
      <c r="C177" s="3">
        <f t="shared" si="75"/>
        <v>124</v>
      </c>
      <c r="D177" s="3">
        <f t="shared" si="75"/>
        <v>40</v>
      </c>
      <c r="E177" s="3">
        <f t="shared" si="75"/>
        <v>25</v>
      </c>
      <c r="F177" s="4">
        <f t="shared" si="75"/>
        <v>223</v>
      </c>
      <c r="G177" s="3">
        <f t="shared" si="75"/>
        <v>115</v>
      </c>
      <c r="H177" s="4">
        <f t="shared" si="75"/>
        <v>7</v>
      </c>
      <c r="I177" s="7" t="s">
        <v>14</v>
      </c>
      <c r="J177" s="14"/>
      <c r="K177" s="15"/>
    </row>
    <row r="178" spans="1:11" ht="18" customHeight="1" x14ac:dyDescent="0.2">
      <c r="A178" s="8">
        <f t="shared" si="58"/>
        <v>762</v>
      </c>
      <c r="B178" s="8">
        <f t="shared" ref="B178:H178" si="76">SUM(B176:B177)</f>
        <v>213</v>
      </c>
      <c r="C178" s="8">
        <f t="shared" si="76"/>
        <v>124</v>
      </c>
      <c r="D178" s="8">
        <f t="shared" si="76"/>
        <v>40</v>
      </c>
      <c r="E178" s="8">
        <f t="shared" si="76"/>
        <v>26</v>
      </c>
      <c r="F178" s="8">
        <f t="shared" si="76"/>
        <v>228</v>
      </c>
      <c r="G178" s="8">
        <f t="shared" si="76"/>
        <v>124</v>
      </c>
      <c r="H178" s="8">
        <f t="shared" si="76"/>
        <v>7</v>
      </c>
      <c r="I178" s="8" t="s">
        <v>15</v>
      </c>
      <c r="J178" s="14"/>
      <c r="K178" s="15"/>
    </row>
    <row r="179" spans="1:11" ht="18" customHeight="1" x14ac:dyDescent="0.2">
      <c r="A179" s="3">
        <f t="shared" si="58"/>
        <v>724</v>
      </c>
      <c r="B179" s="3">
        <f t="shared" ref="B179:H180" si="77">SUM(B143,B152,B161,B170)</f>
        <v>147</v>
      </c>
      <c r="C179" s="3">
        <f t="shared" si="77"/>
        <v>136</v>
      </c>
      <c r="D179" s="3">
        <f t="shared" si="77"/>
        <v>47</v>
      </c>
      <c r="E179" s="3">
        <f t="shared" si="77"/>
        <v>30</v>
      </c>
      <c r="F179" s="4">
        <f t="shared" si="77"/>
        <v>226</v>
      </c>
      <c r="G179" s="3">
        <f t="shared" si="77"/>
        <v>137</v>
      </c>
      <c r="H179" s="4">
        <f t="shared" si="77"/>
        <v>1</v>
      </c>
      <c r="I179" s="7" t="s">
        <v>11</v>
      </c>
      <c r="J179" s="14" t="s">
        <v>16</v>
      </c>
      <c r="K179" s="15"/>
    </row>
    <row r="180" spans="1:11" ht="18" customHeight="1" x14ac:dyDescent="0.2">
      <c r="A180" s="3">
        <f t="shared" si="58"/>
        <v>749</v>
      </c>
      <c r="B180" s="3">
        <f t="shared" si="77"/>
        <v>192</v>
      </c>
      <c r="C180" s="3">
        <f t="shared" si="77"/>
        <v>99</v>
      </c>
      <c r="D180" s="3">
        <f t="shared" si="77"/>
        <v>32</v>
      </c>
      <c r="E180" s="3">
        <f t="shared" si="77"/>
        <v>35</v>
      </c>
      <c r="F180" s="4">
        <f t="shared" si="77"/>
        <v>262</v>
      </c>
      <c r="G180" s="3">
        <f t="shared" si="77"/>
        <v>123</v>
      </c>
      <c r="H180" s="4">
        <f t="shared" si="77"/>
        <v>6</v>
      </c>
      <c r="I180" s="7" t="s">
        <v>14</v>
      </c>
      <c r="J180" s="14"/>
      <c r="K180" s="15"/>
    </row>
    <row r="181" spans="1:11" ht="22.5" customHeight="1" x14ac:dyDescent="0.2">
      <c r="A181" s="8">
        <f t="shared" si="58"/>
        <v>1473</v>
      </c>
      <c r="B181" s="8">
        <f t="shared" ref="B181:H181" si="78">SUM(B179:B180)</f>
        <v>339</v>
      </c>
      <c r="C181" s="8">
        <f t="shared" si="78"/>
        <v>235</v>
      </c>
      <c r="D181" s="8">
        <f t="shared" si="78"/>
        <v>79</v>
      </c>
      <c r="E181" s="8">
        <f t="shared" si="78"/>
        <v>65</v>
      </c>
      <c r="F181" s="8">
        <f t="shared" si="78"/>
        <v>488</v>
      </c>
      <c r="G181" s="8">
        <f t="shared" si="78"/>
        <v>260</v>
      </c>
      <c r="H181" s="8">
        <f t="shared" si="78"/>
        <v>7</v>
      </c>
      <c r="I181" s="8" t="s">
        <v>15</v>
      </c>
      <c r="J181" s="14"/>
      <c r="K181" s="15"/>
    </row>
    <row r="182" spans="1:11" ht="24" customHeight="1" x14ac:dyDescent="0.2">
      <c r="A182" s="3">
        <f t="shared" si="58"/>
        <v>743</v>
      </c>
      <c r="B182" s="3">
        <f t="shared" ref="B182:H183" si="79">SUM(B176,B179)</f>
        <v>151</v>
      </c>
      <c r="C182" s="3">
        <f t="shared" si="79"/>
        <v>136</v>
      </c>
      <c r="D182" s="3">
        <f t="shared" si="79"/>
        <v>47</v>
      </c>
      <c r="E182" s="3">
        <f t="shared" si="79"/>
        <v>31</v>
      </c>
      <c r="F182" s="4">
        <f t="shared" si="79"/>
        <v>231</v>
      </c>
      <c r="G182" s="3">
        <f t="shared" si="79"/>
        <v>146</v>
      </c>
      <c r="H182" s="4">
        <f t="shared" si="79"/>
        <v>1</v>
      </c>
      <c r="I182" s="7" t="s">
        <v>11</v>
      </c>
      <c r="J182" s="16" t="s">
        <v>3</v>
      </c>
      <c r="K182" s="15"/>
    </row>
    <row r="183" spans="1:11" ht="24" customHeight="1" x14ac:dyDescent="0.2">
      <c r="A183" s="3">
        <f t="shared" si="58"/>
        <v>1492</v>
      </c>
      <c r="B183" s="3">
        <f t="shared" si="79"/>
        <v>401</v>
      </c>
      <c r="C183" s="3">
        <f t="shared" si="79"/>
        <v>223</v>
      </c>
      <c r="D183" s="3">
        <f t="shared" si="79"/>
        <v>72</v>
      </c>
      <c r="E183" s="3">
        <f t="shared" si="79"/>
        <v>60</v>
      </c>
      <c r="F183" s="4">
        <f t="shared" si="79"/>
        <v>485</v>
      </c>
      <c r="G183" s="3">
        <f t="shared" si="79"/>
        <v>238</v>
      </c>
      <c r="H183" s="4">
        <f t="shared" si="79"/>
        <v>13</v>
      </c>
      <c r="I183" s="7" t="s">
        <v>14</v>
      </c>
      <c r="J183" s="16"/>
      <c r="K183" s="15"/>
    </row>
    <row r="184" spans="1:11" ht="28.5" customHeight="1" x14ac:dyDescent="0.2">
      <c r="A184" s="8">
        <f t="shared" si="58"/>
        <v>2235</v>
      </c>
      <c r="B184" s="8">
        <f t="shared" ref="B184:H184" si="80">SUM(B182:B183)</f>
        <v>552</v>
      </c>
      <c r="C184" s="8">
        <f t="shared" si="80"/>
        <v>359</v>
      </c>
      <c r="D184" s="8">
        <f t="shared" si="80"/>
        <v>119</v>
      </c>
      <c r="E184" s="8">
        <f t="shared" si="80"/>
        <v>91</v>
      </c>
      <c r="F184" s="8">
        <f t="shared" si="80"/>
        <v>716</v>
      </c>
      <c r="G184" s="8">
        <f t="shared" si="80"/>
        <v>384</v>
      </c>
      <c r="H184" s="8">
        <f t="shared" si="80"/>
        <v>14</v>
      </c>
      <c r="I184" s="8" t="s">
        <v>15</v>
      </c>
      <c r="J184" s="16"/>
      <c r="K184" s="15"/>
    </row>
    <row r="185" spans="1:11" ht="44.25" customHeight="1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</row>
    <row r="186" spans="1:11" ht="20.100000000000001" customHeight="1" x14ac:dyDescent="0.2">
      <c r="A186" s="25" t="s">
        <v>40</v>
      </c>
      <c r="B186" s="25"/>
      <c r="C186" s="25"/>
      <c r="D186" s="25"/>
      <c r="E186" s="25"/>
      <c r="F186" s="25"/>
      <c r="G186" s="25"/>
      <c r="H186" s="25"/>
      <c r="I186" s="25"/>
      <c r="J186" s="25"/>
      <c r="K186" s="25"/>
    </row>
    <row r="187" spans="1:11" ht="20.100000000000001" customHeight="1" x14ac:dyDescent="0.2">
      <c r="A187" s="18" t="s">
        <v>46</v>
      </c>
      <c r="B187" s="19"/>
      <c r="C187" s="19"/>
      <c r="D187" s="19"/>
      <c r="E187" s="19"/>
      <c r="F187" s="19"/>
      <c r="G187" s="19"/>
      <c r="H187" s="19"/>
      <c r="I187" s="19"/>
      <c r="J187" s="19"/>
      <c r="K187" s="20"/>
    </row>
    <row r="188" spans="1:11" ht="20.100000000000001" customHeight="1" x14ac:dyDescent="0.2">
      <c r="A188" s="21" t="s">
        <v>41</v>
      </c>
      <c r="B188" s="21"/>
      <c r="C188" s="21"/>
      <c r="D188" s="21"/>
      <c r="E188" s="21"/>
      <c r="F188" s="21"/>
      <c r="G188" s="21"/>
      <c r="H188" s="21"/>
      <c r="I188" s="21"/>
      <c r="J188" s="21"/>
      <c r="K188" s="21"/>
    </row>
    <row r="189" spans="1:11" ht="19.5" customHeight="1" x14ac:dyDescent="0.2">
      <c r="A189" s="22" t="s">
        <v>39</v>
      </c>
      <c r="B189" s="22"/>
      <c r="C189" s="22"/>
      <c r="D189" s="22"/>
      <c r="E189" s="22"/>
      <c r="F189" s="22"/>
      <c r="G189" s="22"/>
      <c r="H189" s="22"/>
      <c r="I189" s="23" t="s">
        <v>0</v>
      </c>
      <c r="J189" s="13" t="s">
        <v>1</v>
      </c>
      <c r="K189" s="13" t="s">
        <v>2</v>
      </c>
    </row>
    <row r="190" spans="1:11" ht="45.75" customHeight="1" x14ac:dyDescent="0.2">
      <c r="A190" s="9" t="s">
        <v>3</v>
      </c>
      <c r="B190" s="9" t="s">
        <v>4</v>
      </c>
      <c r="C190" s="9" t="s">
        <v>21</v>
      </c>
      <c r="D190" s="9" t="s">
        <v>22</v>
      </c>
      <c r="E190" s="9" t="s">
        <v>7</v>
      </c>
      <c r="F190" s="9" t="s">
        <v>8</v>
      </c>
      <c r="G190" s="9" t="s">
        <v>9</v>
      </c>
      <c r="H190" s="9" t="s">
        <v>10</v>
      </c>
      <c r="I190" s="23"/>
      <c r="J190" s="13"/>
      <c r="K190" s="13"/>
    </row>
    <row r="191" spans="1:11" ht="15" customHeight="1" x14ac:dyDescent="0.2">
      <c r="A191" s="3">
        <f t="shared" ref="A191:A226" si="81">SUM(B191:H191)</f>
        <v>1</v>
      </c>
      <c r="B191" s="3">
        <f>SUM('[1]تمريض جدول 21'!E32+'[1]تمريض جدول 21'!E27+'[1]تمريض جدول 21'!E22+'[1]تمريض جدول 21'!E17+'[1]تمريض جدول 21'!E12+'[1]تمريض جدول 21'!E7+'[1]تمريض جدول 21'!E37)</f>
        <v>0</v>
      </c>
      <c r="C191" s="3">
        <f>'[1]تمريض جدول 21'!F32+'[1]تمريض جدول 21'!F37+'[1]تمريض جدول 21'!F27+'[1]تمريض جدول 21'!F22+'[1]تمريض جدول 21'!F17+'[1]تمريض جدول 21'!F12+'[1]تمريض جدول 21'!F7</f>
        <v>1</v>
      </c>
      <c r="D191" s="3">
        <f>'[1]تمريض جدول 21'!G32+'[1]تمريض جدول 21'!G37+'[1]تمريض جدول 21'!G27+'[1]تمريض جدول 21'!G22+'[1]تمريض جدول 21'!G17+'[1]تمريض جدول 21'!G12+'[1]تمريض جدول 21'!G7</f>
        <v>0</v>
      </c>
      <c r="E191" s="3">
        <f>'[1]تمريض جدول 21'!H32+'[1]تمريض جدول 21'!H37+'[1]تمريض جدول 21'!H27+'[1]تمريض جدول 21'!H22+'[1]تمريض جدول 21'!H17+'[1]تمريض جدول 21'!H12+'[1]تمريض جدول 21'!H7</f>
        <v>0</v>
      </c>
      <c r="F191" s="4">
        <f>'[1]تمريض جدول 21'!I32+'[1]تمريض جدول 21'!I37+'[1]تمريض جدول 21'!I27+'[1]تمريض جدول 21'!I22+'[1]تمريض جدول 21'!I17+'[1]تمريض جدول 21'!I12+'[1]تمريض جدول 21'!I7</f>
        <v>0</v>
      </c>
      <c r="G191" s="3">
        <f>'[1]تمريض جدول 21'!J32+'[1]تمريض جدول 21'!J37+'[1]تمريض جدول 21'!J27+'[1]تمريض جدول 21'!J22+'[1]تمريض جدول 21'!J17+'[1]تمريض جدول 21'!J12+'[1]تمريض جدول 21'!J7</f>
        <v>0</v>
      </c>
      <c r="H191" s="4">
        <f>'[1]تمريض جدول 21'!K32+'[1]تمريض جدول 21'!K37+'[1]تمريض جدول 21'!K27+'[1]تمريض جدول 21'!K22+'[1]تمريض جدول 21'!K17+'[1]تمريض جدول 21'!K12+'[1]تمريض جدول 21'!K7</f>
        <v>0</v>
      </c>
      <c r="I191" s="7" t="s">
        <v>11</v>
      </c>
      <c r="J191" s="14" t="s">
        <v>12</v>
      </c>
      <c r="K191" s="24" t="s">
        <v>29</v>
      </c>
    </row>
    <row r="192" spans="1:11" ht="15" customHeight="1" x14ac:dyDescent="0.2">
      <c r="A192" s="3">
        <f t="shared" si="81"/>
        <v>335</v>
      </c>
      <c r="B192" s="3">
        <f>SUM('[1]تمريض جدول 21'!E33+'[1]تمريض جدول 21'!E28+'[1]تمريض جدول 21'!E23+'[1]تمريض جدول 21'!E18+'[1]تمريض جدول 21'!E13+'[1]تمريض جدول 21'!E8+'[1]تمريض جدول 21'!E38)</f>
        <v>85</v>
      </c>
      <c r="C192" s="3">
        <f>'[1]تمريض جدول 21'!F33+'[1]تمريض جدول 21'!F38+'[1]تمريض جدول 21'!F28+'[1]تمريض جدول 21'!F23+'[1]تمريض جدول 21'!F18+'[1]تمريض جدول 21'!F13+'[1]تمريض جدول 21'!F8</f>
        <v>134</v>
      </c>
      <c r="D192" s="3">
        <f>'[1]تمريض جدول 21'!G33+'[1]تمريض جدول 21'!G38+'[1]تمريض جدول 21'!G28+'[1]تمريض جدول 21'!G23+'[1]تمريض جدول 21'!G18+'[1]تمريض جدول 21'!G13+'[1]تمريض جدول 21'!G8</f>
        <v>6</v>
      </c>
      <c r="E192" s="3">
        <f>'[1]تمريض جدول 21'!H33+'[1]تمريض جدول 21'!H38+'[1]تمريض جدول 21'!H28+'[1]تمريض جدول 21'!H23+'[1]تمريض جدول 21'!H18+'[1]تمريض جدول 21'!H13+'[1]تمريض جدول 21'!H8</f>
        <v>7</v>
      </c>
      <c r="F192" s="4">
        <f>'[1]تمريض جدول 21'!I33+'[1]تمريض جدول 21'!I38+'[1]تمريض جدول 21'!I28+'[1]تمريض جدول 21'!I23+'[1]تمريض جدول 21'!I18+'[1]تمريض جدول 21'!I13+'[1]تمريض جدول 21'!I8</f>
        <v>86</v>
      </c>
      <c r="G192" s="3">
        <f>'[1]تمريض جدول 21'!J33+'[1]تمريض جدول 21'!J38+'[1]تمريض جدول 21'!J28+'[1]تمريض جدول 21'!J23+'[1]تمريض جدول 21'!J18+'[1]تمريض جدول 21'!J13+'[1]تمريض جدول 21'!J8</f>
        <v>15</v>
      </c>
      <c r="H192" s="4">
        <f>'[1]تمريض جدول 21'!K33+'[1]تمريض جدول 21'!K38+'[1]تمريض جدول 21'!K28+'[1]تمريض جدول 21'!K23+'[1]تمريض جدول 21'!K18+'[1]تمريض جدول 21'!K13+'[1]تمريض جدول 21'!K8</f>
        <v>2</v>
      </c>
      <c r="I192" s="7" t="s">
        <v>14</v>
      </c>
      <c r="J192" s="14"/>
      <c r="K192" s="24"/>
    </row>
    <row r="193" spans="1:11" ht="20.25" customHeight="1" x14ac:dyDescent="0.2">
      <c r="A193" s="8">
        <f t="shared" si="81"/>
        <v>336</v>
      </c>
      <c r="B193" s="8">
        <f t="shared" ref="B193:H193" si="82">SUM(B191:B192)</f>
        <v>85</v>
      </c>
      <c r="C193" s="8">
        <f t="shared" si="82"/>
        <v>135</v>
      </c>
      <c r="D193" s="8">
        <f t="shared" si="82"/>
        <v>6</v>
      </c>
      <c r="E193" s="8">
        <f t="shared" si="82"/>
        <v>7</v>
      </c>
      <c r="F193" s="8">
        <f t="shared" si="82"/>
        <v>86</v>
      </c>
      <c r="G193" s="8">
        <f t="shared" si="82"/>
        <v>15</v>
      </c>
      <c r="H193" s="8">
        <f t="shared" si="82"/>
        <v>2</v>
      </c>
      <c r="I193" s="8" t="s">
        <v>15</v>
      </c>
      <c r="J193" s="14"/>
      <c r="K193" s="24"/>
    </row>
    <row r="194" spans="1:11" ht="15" customHeight="1" x14ac:dyDescent="0.2">
      <c r="A194" s="3">
        <f t="shared" si="81"/>
        <v>321</v>
      </c>
      <c r="B194" s="3">
        <f>'[1]تمريض جدول 21'!E39+'[1]تمريض جدول 21'!E34+'[1]تمريض جدول 21'!E29+'[1]تمريض جدول 21'!E24+'[1]تمريض جدول 21'!E19+'[1]تمريض جدول 21'!E14+'[1]تمريض جدول 21'!E9</f>
        <v>48</v>
      </c>
      <c r="C194" s="3">
        <f>'[1]تمريض جدول 21'!F39+'[1]تمريض جدول 21'!F34+'[1]تمريض جدول 21'!F29+'[1]تمريض جدول 21'!F24+'[1]تمريض جدول 21'!F19+'[1]تمريض جدول 21'!F14+'[1]تمريض جدول 21'!F9</f>
        <v>72</v>
      </c>
      <c r="D194" s="3">
        <f>'[1]تمريض جدول 21'!G39+'[1]تمريض جدول 21'!G34+'[1]تمريض جدول 21'!G29+'[1]تمريض جدول 21'!G24+'[1]تمريض جدول 21'!G19+'[1]تمريض جدول 21'!G14+'[1]تمريض جدول 21'!G9</f>
        <v>13</v>
      </c>
      <c r="E194" s="3">
        <f>'[1]تمريض جدول 21'!H39+'[1]تمريض جدول 21'!H34+'[1]تمريض جدول 21'!H29+'[1]تمريض جدول 21'!H24+'[1]تمريض جدول 21'!H19+'[1]تمريض جدول 21'!H14+'[1]تمريض جدول 21'!H9</f>
        <v>5</v>
      </c>
      <c r="F194" s="4">
        <f>'[1]تمريض جدول 21'!I39+'[1]تمريض جدول 21'!I34+'[1]تمريض جدول 21'!I29+'[1]تمريض جدول 21'!I24+'[1]تمريض جدول 21'!I19+'[1]تمريض جدول 21'!I14+'[1]تمريض جدول 21'!I9</f>
        <v>118</v>
      </c>
      <c r="G194" s="3">
        <f>'[1]تمريض جدول 21'!J39+'[1]تمريض جدول 21'!J34+'[1]تمريض جدول 21'!J29+'[1]تمريض جدول 21'!J24+'[1]تمريض جدول 21'!J19+'[1]تمريض جدول 21'!J14+'[1]تمريض جدول 21'!J9</f>
        <v>65</v>
      </c>
      <c r="H194" s="4">
        <f>'[1]تمريض جدول 21'!K39+'[1]تمريض جدول 21'!K34+'[1]تمريض جدول 21'!K29+'[1]تمريض جدول 21'!K24+'[1]تمريض جدول 21'!K19+'[1]تمريض جدول 21'!K14+'[1]تمريض جدول 21'!K9</f>
        <v>0</v>
      </c>
      <c r="I194" s="7" t="s">
        <v>11</v>
      </c>
      <c r="J194" s="14" t="s">
        <v>16</v>
      </c>
      <c r="K194" s="24"/>
    </row>
    <row r="195" spans="1:11" ht="15" customHeight="1" x14ac:dyDescent="0.2">
      <c r="A195" s="3">
        <f t="shared" si="81"/>
        <v>2278</v>
      </c>
      <c r="B195" s="3">
        <f>'[1]تمريض جدول 21'!E40+'[1]تمريض جدول 21'!E35+'[1]تمريض جدول 21'!E30+'[1]تمريض جدول 21'!E25+'[1]تمريض جدول 21'!E20+'[1]تمريض جدول 21'!E15+'[1]تمريض جدول 21'!E10</f>
        <v>381</v>
      </c>
      <c r="C195" s="3">
        <f>'[1]تمريض جدول 21'!F40+'[1]تمريض جدول 21'!F35+'[1]تمريض جدول 21'!F30+'[1]تمريض جدول 21'!F25+'[1]تمريض جدول 21'!F20+'[1]تمريض جدول 21'!F15+'[1]تمريض جدول 21'!F10</f>
        <v>487</v>
      </c>
      <c r="D195" s="3">
        <f>'[1]تمريض جدول 21'!G40+'[1]تمريض جدول 21'!G35+'[1]تمريض جدول 21'!G30+'[1]تمريض جدول 21'!G25+'[1]تمريض جدول 21'!G20+'[1]تمريض جدول 21'!G15+'[1]تمريض جدول 21'!G10</f>
        <v>157</v>
      </c>
      <c r="E195" s="3">
        <f>'[1]تمريض جدول 21'!H40+'[1]تمريض جدول 21'!H35+'[1]تمريض جدول 21'!H30+'[1]تمريض جدول 21'!H25+'[1]تمريض جدول 21'!H20+'[1]تمريض جدول 21'!H15+'[1]تمريض جدول 21'!H10</f>
        <v>34</v>
      </c>
      <c r="F195" s="4">
        <f>'[1]تمريض جدول 21'!I40+'[1]تمريض جدول 21'!I35+'[1]تمريض جدول 21'!I30+'[1]تمريض جدول 21'!I25+'[1]تمريض جدول 21'!I20+'[1]تمريض جدول 21'!I15+'[1]تمريض جدول 21'!I10</f>
        <v>928</v>
      </c>
      <c r="G195" s="3">
        <f>'[1]تمريض جدول 21'!J40+'[1]تمريض جدول 21'!J35+'[1]تمريض جدول 21'!J30+'[1]تمريض جدول 21'!J25+'[1]تمريض جدول 21'!J20+'[1]تمريض جدول 21'!J15+'[1]تمريض جدول 21'!J10</f>
        <v>291</v>
      </c>
      <c r="H195" s="4">
        <f>'[1]تمريض جدول 21'!K40+'[1]تمريض جدول 21'!K35+'[1]تمريض جدول 21'!K30+'[1]تمريض جدول 21'!K25+'[1]تمريض جدول 21'!K20+'[1]تمريض جدول 21'!K15+'[1]تمريض جدول 21'!K10</f>
        <v>0</v>
      </c>
      <c r="I195" s="7" t="s">
        <v>14</v>
      </c>
      <c r="J195" s="14"/>
      <c r="K195" s="24"/>
    </row>
    <row r="196" spans="1:11" ht="20.25" customHeight="1" x14ac:dyDescent="0.2">
      <c r="A196" s="8">
        <f t="shared" si="81"/>
        <v>2599</v>
      </c>
      <c r="B196" s="8">
        <f t="shared" ref="B196:H196" si="83">SUM(B194:B195)</f>
        <v>429</v>
      </c>
      <c r="C196" s="8">
        <f t="shared" si="83"/>
        <v>559</v>
      </c>
      <c r="D196" s="8">
        <f t="shared" si="83"/>
        <v>170</v>
      </c>
      <c r="E196" s="8">
        <f t="shared" si="83"/>
        <v>39</v>
      </c>
      <c r="F196" s="8">
        <f t="shared" si="83"/>
        <v>1046</v>
      </c>
      <c r="G196" s="8">
        <f t="shared" si="83"/>
        <v>356</v>
      </c>
      <c r="H196" s="8">
        <f t="shared" si="83"/>
        <v>0</v>
      </c>
      <c r="I196" s="8" t="s">
        <v>15</v>
      </c>
      <c r="J196" s="14"/>
      <c r="K196" s="24"/>
    </row>
    <row r="197" spans="1:11" ht="15" customHeight="1" x14ac:dyDescent="0.2">
      <c r="A197" s="3">
        <f t="shared" si="81"/>
        <v>322</v>
      </c>
      <c r="B197" s="3">
        <f t="shared" ref="B197:H198" si="84">SUM(B191,B194)</f>
        <v>48</v>
      </c>
      <c r="C197" s="3">
        <f t="shared" si="84"/>
        <v>73</v>
      </c>
      <c r="D197" s="3">
        <f t="shared" si="84"/>
        <v>13</v>
      </c>
      <c r="E197" s="3">
        <f t="shared" si="84"/>
        <v>5</v>
      </c>
      <c r="F197" s="4">
        <f t="shared" si="84"/>
        <v>118</v>
      </c>
      <c r="G197" s="3">
        <f t="shared" si="84"/>
        <v>65</v>
      </c>
      <c r="H197" s="4">
        <f t="shared" si="84"/>
        <v>0</v>
      </c>
      <c r="I197" s="7" t="s">
        <v>11</v>
      </c>
      <c r="J197" s="16" t="s">
        <v>3</v>
      </c>
      <c r="K197" s="24"/>
    </row>
    <row r="198" spans="1:11" ht="15" customHeight="1" x14ac:dyDescent="0.2">
      <c r="A198" s="3">
        <f t="shared" si="81"/>
        <v>2613</v>
      </c>
      <c r="B198" s="3">
        <f t="shared" si="84"/>
        <v>466</v>
      </c>
      <c r="C198" s="3">
        <f t="shared" si="84"/>
        <v>621</v>
      </c>
      <c r="D198" s="3">
        <f t="shared" si="84"/>
        <v>163</v>
      </c>
      <c r="E198" s="3">
        <f t="shared" si="84"/>
        <v>41</v>
      </c>
      <c r="F198" s="4">
        <f t="shared" si="84"/>
        <v>1014</v>
      </c>
      <c r="G198" s="3">
        <f t="shared" si="84"/>
        <v>306</v>
      </c>
      <c r="H198" s="4">
        <f t="shared" si="84"/>
        <v>2</v>
      </c>
      <c r="I198" s="7" t="s">
        <v>14</v>
      </c>
      <c r="J198" s="16"/>
      <c r="K198" s="24"/>
    </row>
    <row r="199" spans="1:11" ht="20.25" customHeight="1" x14ac:dyDescent="0.2">
      <c r="A199" s="8">
        <f t="shared" si="81"/>
        <v>2935</v>
      </c>
      <c r="B199" s="8">
        <f t="shared" ref="B199:H199" si="85">SUM(B197:B198)</f>
        <v>514</v>
      </c>
      <c r="C199" s="8">
        <f t="shared" si="85"/>
        <v>694</v>
      </c>
      <c r="D199" s="8">
        <f t="shared" si="85"/>
        <v>176</v>
      </c>
      <c r="E199" s="8">
        <f t="shared" si="85"/>
        <v>46</v>
      </c>
      <c r="F199" s="8">
        <f t="shared" si="85"/>
        <v>1132</v>
      </c>
      <c r="G199" s="8">
        <f t="shared" si="85"/>
        <v>371</v>
      </c>
      <c r="H199" s="8">
        <f t="shared" si="85"/>
        <v>2</v>
      </c>
      <c r="I199" s="8" t="s">
        <v>15</v>
      </c>
      <c r="J199" s="16"/>
      <c r="K199" s="24"/>
    </row>
    <row r="200" spans="1:11" ht="15" customHeight="1" x14ac:dyDescent="0.2">
      <c r="A200" s="3">
        <f t="shared" si="81"/>
        <v>0</v>
      </c>
      <c r="B200" s="3">
        <f>SUM('[1]تمريض جدول 21'!E42,'[1]تمريض جدول 21'!E47)</f>
        <v>0</v>
      </c>
      <c r="C200" s="3">
        <f>SUM('[1]تمريض جدول 21'!F42,'[1]تمريض جدول 21'!F47)</f>
        <v>0</v>
      </c>
      <c r="D200" s="3">
        <f>SUM('[1]تمريض جدول 21'!G42,'[1]تمريض جدول 21'!G47)</f>
        <v>0</v>
      </c>
      <c r="E200" s="3">
        <f>SUM('[1]تمريض جدول 21'!H42,'[1]تمريض جدول 21'!H47)</f>
        <v>0</v>
      </c>
      <c r="F200" s="4">
        <f>SUM('[1]تمريض جدول 21'!I42,'[1]تمريض جدول 21'!I47)</f>
        <v>0</v>
      </c>
      <c r="G200" s="3">
        <f>SUM('[1]تمريض جدول 21'!J42,'[1]تمريض جدول 21'!J47)</f>
        <v>0</v>
      </c>
      <c r="H200" s="4">
        <f>SUM('[1]تمريض جدول 21'!K42,'[1]تمريض جدول 21'!K47)</f>
        <v>0</v>
      </c>
      <c r="I200" s="7" t="s">
        <v>11</v>
      </c>
      <c r="J200" s="14" t="s">
        <v>12</v>
      </c>
      <c r="K200" s="24" t="s">
        <v>30</v>
      </c>
    </row>
    <row r="201" spans="1:11" ht="15" customHeight="1" x14ac:dyDescent="0.2">
      <c r="A201" s="3">
        <f t="shared" si="81"/>
        <v>1</v>
      </c>
      <c r="B201" s="3">
        <f>SUM('[1]تمريض جدول 21'!E43,'[1]تمريض جدول 21'!E48)</f>
        <v>0</v>
      </c>
      <c r="C201" s="3">
        <f>SUM('[1]تمريض جدول 21'!F43,'[1]تمريض جدول 21'!F48)</f>
        <v>0</v>
      </c>
      <c r="D201" s="3">
        <f>SUM('[1]تمريض جدول 21'!G43,'[1]تمريض جدول 21'!G48)</f>
        <v>0</v>
      </c>
      <c r="E201" s="3">
        <f>SUM('[1]تمريض جدول 21'!H43,'[1]تمريض جدول 21'!H48)</f>
        <v>0</v>
      </c>
      <c r="F201" s="4">
        <f>SUM('[1]تمريض جدول 21'!I43,'[1]تمريض جدول 21'!I48)</f>
        <v>1</v>
      </c>
      <c r="G201" s="3">
        <f>SUM('[1]تمريض جدول 21'!J43,'[1]تمريض جدول 21'!J48)</f>
        <v>0</v>
      </c>
      <c r="H201" s="4">
        <f>SUM('[1]تمريض جدول 21'!K43,'[1]تمريض جدول 21'!K48)</f>
        <v>0</v>
      </c>
      <c r="I201" s="7" t="s">
        <v>14</v>
      </c>
      <c r="J201" s="14"/>
      <c r="K201" s="24"/>
    </row>
    <row r="202" spans="1:11" ht="20.25" customHeight="1" x14ac:dyDescent="0.2">
      <c r="A202" s="8">
        <f t="shared" si="81"/>
        <v>1</v>
      </c>
      <c r="B202" s="8">
        <f t="shared" ref="B202:H202" si="86">SUM(B200:B201)</f>
        <v>0</v>
      </c>
      <c r="C202" s="8">
        <f t="shared" si="86"/>
        <v>0</v>
      </c>
      <c r="D202" s="8">
        <f t="shared" si="86"/>
        <v>0</v>
      </c>
      <c r="E202" s="8">
        <f t="shared" si="86"/>
        <v>0</v>
      </c>
      <c r="F202" s="8">
        <f t="shared" si="86"/>
        <v>1</v>
      </c>
      <c r="G202" s="8">
        <f t="shared" si="86"/>
        <v>0</v>
      </c>
      <c r="H202" s="8">
        <f t="shared" si="86"/>
        <v>0</v>
      </c>
      <c r="I202" s="8" t="s">
        <v>15</v>
      </c>
      <c r="J202" s="14"/>
      <c r="K202" s="24"/>
    </row>
    <row r="203" spans="1:11" ht="15" customHeight="1" x14ac:dyDescent="0.2">
      <c r="A203" s="3">
        <f t="shared" si="81"/>
        <v>163</v>
      </c>
      <c r="B203" s="3">
        <f>SUM('[1]تمريض جدول 21'!E44,'[1]تمريض جدول 21'!E49)</f>
        <v>21</v>
      </c>
      <c r="C203" s="3">
        <f>SUM('[1]تمريض جدول 21'!F44,'[1]تمريض جدول 21'!F49)</f>
        <v>27</v>
      </c>
      <c r="D203" s="3">
        <f>SUM('[1]تمريض جدول 21'!G44,'[1]تمريض جدول 21'!G49)</f>
        <v>8</v>
      </c>
      <c r="E203" s="3">
        <f>SUM('[1]تمريض جدول 21'!H44,'[1]تمريض جدول 21'!H49)</f>
        <v>4</v>
      </c>
      <c r="F203" s="4">
        <f>SUM('[1]تمريض جدول 21'!I44,'[1]تمريض جدول 21'!I49)</f>
        <v>73</v>
      </c>
      <c r="G203" s="3">
        <f>SUM('[1]تمريض جدول 21'!J44,'[1]تمريض جدول 21'!J49)</f>
        <v>30</v>
      </c>
      <c r="H203" s="4">
        <f>SUM('[1]تمريض جدول 21'!K44,'[1]تمريض جدول 21'!K49)</f>
        <v>0</v>
      </c>
      <c r="I203" s="7" t="s">
        <v>11</v>
      </c>
      <c r="J203" s="14" t="s">
        <v>16</v>
      </c>
      <c r="K203" s="24"/>
    </row>
    <row r="204" spans="1:11" ht="15" customHeight="1" x14ac:dyDescent="0.2">
      <c r="A204" s="3">
        <f t="shared" si="81"/>
        <v>586</v>
      </c>
      <c r="B204" s="3">
        <f>SUM('[1]تمريض جدول 21'!E45,'[1]تمريض جدول 21'!E50)</f>
        <v>96</v>
      </c>
      <c r="C204" s="3">
        <f>SUM('[1]تمريض جدول 21'!F45,'[1]تمريض جدول 21'!F50)</f>
        <v>157</v>
      </c>
      <c r="D204" s="3">
        <f>SUM('[1]تمريض جدول 21'!G45,'[1]تمريض جدول 21'!G50)</f>
        <v>61</v>
      </c>
      <c r="E204" s="3">
        <f>SUM('[1]تمريض جدول 21'!H45,'[1]تمريض جدول 21'!H50)</f>
        <v>22</v>
      </c>
      <c r="F204" s="4">
        <f>SUM('[1]تمريض جدول 21'!I45,'[1]تمريض جدول 21'!I50)</f>
        <v>193</v>
      </c>
      <c r="G204" s="3">
        <f>SUM('[1]تمريض جدول 21'!J45,'[1]تمريض جدول 21'!J50)</f>
        <v>57</v>
      </c>
      <c r="H204" s="4">
        <f>SUM('[1]تمريض جدول 21'!K45,'[1]تمريض جدول 21'!K50)</f>
        <v>0</v>
      </c>
      <c r="I204" s="7" t="s">
        <v>14</v>
      </c>
      <c r="J204" s="14"/>
      <c r="K204" s="24"/>
    </row>
    <row r="205" spans="1:11" ht="20.25" customHeight="1" x14ac:dyDescent="0.2">
      <c r="A205" s="8">
        <f t="shared" si="81"/>
        <v>749</v>
      </c>
      <c r="B205" s="8">
        <f t="shared" ref="B205:H205" si="87">SUM(B203:B204)</f>
        <v>117</v>
      </c>
      <c r="C205" s="8">
        <f t="shared" si="87"/>
        <v>184</v>
      </c>
      <c r="D205" s="8">
        <f t="shared" si="87"/>
        <v>69</v>
      </c>
      <c r="E205" s="8">
        <f t="shared" si="87"/>
        <v>26</v>
      </c>
      <c r="F205" s="8">
        <f t="shared" si="87"/>
        <v>266</v>
      </c>
      <c r="G205" s="8">
        <f t="shared" si="87"/>
        <v>87</v>
      </c>
      <c r="H205" s="8">
        <f t="shared" si="87"/>
        <v>0</v>
      </c>
      <c r="I205" s="8" t="s">
        <v>15</v>
      </c>
      <c r="J205" s="14"/>
      <c r="K205" s="24"/>
    </row>
    <row r="206" spans="1:11" ht="15" customHeight="1" x14ac:dyDescent="0.2">
      <c r="A206" s="3">
        <f t="shared" si="81"/>
        <v>163</v>
      </c>
      <c r="B206" s="3">
        <f t="shared" ref="B206:H207" si="88">SUM(B200,B203)</f>
        <v>21</v>
      </c>
      <c r="C206" s="3">
        <f t="shared" si="88"/>
        <v>27</v>
      </c>
      <c r="D206" s="3">
        <f t="shared" si="88"/>
        <v>8</v>
      </c>
      <c r="E206" s="3">
        <f t="shared" si="88"/>
        <v>4</v>
      </c>
      <c r="F206" s="4">
        <f t="shared" si="88"/>
        <v>73</v>
      </c>
      <c r="G206" s="3">
        <f t="shared" si="88"/>
        <v>30</v>
      </c>
      <c r="H206" s="4">
        <f t="shared" si="88"/>
        <v>0</v>
      </c>
      <c r="I206" s="7" t="s">
        <v>11</v>
      </c>
      <c r="J206" s="16" t="s">
        <v>3</v>
      </c>
      <c r="K206" s="24"/>
    </row>
    <row r="207" spans="1:11" ht="15" customHeight="1" x14ac:dyDescent="0.2">
      <c r="A207" s="3">
        <f t="shared" si="81"/>
        <v>587</v>
      </c>
      <c r="B207" s="3">
        <f t="shared" si="88"/>
        <v>96</v>
      </c>
      <c r="C207" s="3">
        <f t="shared" si="88"/>
        <v>157</v>
      </c>
      <c r="D207" s="3">
        <f t="shared" si="88"/>
        <v>61</v>
      </c>
      <c r="E207" s="3">
        <f t="shared" si="88"/>
        <v>22</v>
      </c>
      <c r="F207" s="4">
        <f t="shared" si="88"/>
        <v>194</v>
      </c>
      <c r="G207" s="3">
        <f t="shared" si="88"/>
        <v>57</v>
      </c>
      <c r="H207" s="4">
        <f t="shared" si="88"/>
        <v>0</v>
      </c>
      <c r="I207" s="7" t="s">
        <v>14</v>
      </c>
      <c r="J207" s="16"/>
      <c r="K207" s="24"/>
    </row>
    <row r="208" spans="1:11" ht="20.25" customHeight="1" x14ac:dyDescent="0.2">
      <c r="A208" s="8">
        <f t="shared" si="81"/>
        <v>750</v>
      </c>
      <c r="B208" s="8">
        <f t="shared" ref="B208:H208" si="89">SUM(B206:B207)</f>
        <v>117</v>
      </c>
      <c r="C208" s="8">
        <f t="shared" si="89"/>
        <v>184</v>
      </c>
      <c r="D208" s="8">
        <f t="shared" si="89"/>
        <v>69</v>
      </c>
      <c r="E208" s="8">
        <f t="shared" si="89"/>
        <v>26</v>
      </c>
      <c r="F208" s="8">
        <f t="shared" si="89"/>
        <v>267</v>
      </c>
      <c r="G208" s="8">
        <f t="shared" si="89"/>
        <v>87</v>
      </c>
      <c r="H208" s="8">
        <f t="shared" si="89"/>
        <v>0</v>
      </c>
      <c r="I208" s="8" t="s">
        <v>15</v>
      </c>
      <c r="J208" s="16"/>
      <c r="K208" s="24"/>
    </row>
    <row r="209" spans="1:11" ht="15" customHeight="1" x14ac:dyDescent="0.2">
      <c r="A209" s="3">
        <f t="shared" si="81"/>
        <v>0</v>
      </c>
      <c r="B209" s="3">
        <f>SUM('[1]تمريض جدول 21'!E52)</f>
        <v>0</v>
      </c>
      <c r="C209" s="3">
        <f>SUM('[1]تمريض جدول 21'!F52)</f>
        <v>0</v>
      </c>
      <c r="D209" s="3">
        <f>SUM('[1]تمريض جدول 21'!G52)</f>
        <v>0</v>
      </c>
      <c r="E209" s="3">
        <f>SUM('[1]تمريض جدول 21'!H52)</f>
        <v>0</v>
      </c>
      <c r="F209" s="4">
        <f>SUM('[1]تمريض جدول 21'!I52)</f>
        <v>0</v>
      </c>
      <c r="G209" s="3">
        <f>SUM('[1]تمريض جدول 21'!J52)</f>
        <v>0</v>
      </c>
      <c r="H209" s="4">
        <f>SUM('[1]تمريض جدول 21'!K52)</f>
        <v>0</v>
      </c>
      <c r="I209" s="7" t="s">
        <v>11</v>
      </c>
      <c r="J209" s="14" t="s">
        <v>12</v>
      </c>
      <c r="K209" s="24" t="s">
        <v>31</v>
      </c>
    </row>
    <row r="210" spans="1:11" ht="15" customHeight="1" x14ac:dyDescent="0.2">
      <c r="A210" s="3">
        <f t="shared" si="81"/>
        <v>1</v>
      </c>
      <c r="B210" s="3">
        <f>SUM('[1]تمريض جدول 21'!E53)</f>
        <v>0</v>
      </c>
      <c r="C210" s="3">
        <f>SUM('[1]تمريض جدول 21'!F53)</f>
        <v>0</v>
      </c>
      <c r="D210" s="3">
        <f>SUM('[1]تمريض جدول 21'!G53)</f>
        <v>0</v>
      </c>
      <c r="E210" s="3">
        <f>SUM('[1]تمريض جدول 21'!H53)</f>
        <v>0</v>
      </c>
      <c r="F210" s="4">
        <f>SUM('[1]تمريض جدول 21'!I53)</f>
        <v>1</v>
      </c>
      <c r="G210" s="3">
        <f>SUM('[1]تمريض جدول 21'!J53)</f>
        <v>0</v>
      </c>
      <c r="H210" s="4">
        <f>SUM('[1]تمريض جدول 21'!K53)</f>
        <v>0</v>
      </c>
      <c r="I210" s="7" t="s">
        <v>14</v>
      </c>
      <c r="J210" s="14"/>
      <c r="K210" s="24"/>
    </row>
    <row r="211" spans="1:11" ht="20.25" customHeight="1" x14ac:dyDescent="0.2">
      <c r="A211" s="8">
        <f t="shared" si="81"/>
        <v>1</v>
      </c>
      <c r="B211" s="8">
        <f t="shared" ref="B211:H211" si="90">SUM(B209:B210)</f>
        <v>0</v>
      </c>
      <c r="C211" s="8">
        <f t="shared" si="90"/>
        <v>0</v>
      </c>
      <c r="D211" s="8">
        <f t="shared" si="90"/>
        <v>0</v>
      </c>
      <c r="E211" s="8">
        <f t="shared" si="90"/>
        <v>0</v>
      </c>
      <c r="F211" s="8">
        <f t="shared" si="90"/>
        <v>1</v>
      </c>
      <c r="G211" s="8">
        <f t="shared" si="90"/>
        <v>0</v>
      </c>
      <c r="H211" s="8">
        <f t="shared" si="90"/>
        <v>0</v>
      </c>
      <c r="I211" s="8" t="s">
        <v>15</v>
      </c>
      <c r="J211" s="14"/>
      <c r="K211" s="24"/>
    </row>
    <row r="212" spans="1:11" ht="15" customHeight="1" x14ac:dyDescent="0.2">
      <c r="A212" s="3">
        <f t="shared" si="81"/>
        <v>22</v>
      </c>
      <c r="B212" s="3">
        <f>SUM('[1]تمريض جدول 21'!E54)</f>
        <v>0</v>
      </c>
      <c r="C212" s="3">
        <f>SUM('[1]تمريض جدول 21'!F54)</f>
        <v>7</v>
      </c>
      <c r="D212" s="3">
        <f>SUM('[1]تمريض جدول 21'!G54)</f>
        <v>0</v>
      </c>
      <c r="E212" s="3">
        <f>SUM('[1]تمريض جدول 21'!H54)</f>
        <v>0</v>
      </c>
      <c r="F212" s="4">
        <f>SUM('[1]تمريض جدول 21'!I54)</f>
        <v>8</v>
      </c>
      <c r="G212" s="3">
        <f>SUM('[1]تمريض جدول 21'!J54)</f>
        <v>7</v>
      </c>
      <c r="H212" s="4">
        <f>SUM('[1]تمريض جدول 21'!K54)</f>
        <v>0</v>
      </c>
      <c r="I212" s="7" t="s">
        <v>11</v>
      </c>
      <c r="J212" s="14" t="s">
        <v>16</v>
      </c>
      <c r="K212" s="24"/>
    </row>
    <row r="213" spans="1:11" ht="15" customHeight="1" x14ac:dyDescent="0.2">
      <c r="A213" s="3">
        <f t="shared" si="81"/>
        <v>25</v>
      </c>
      <c r="B213" s="3">
        <f>SUM('[1]تمريض جدول 21'!E55)</f>
        <v>1</v>
      </c>
      <c r="C213" s="3">
        <f>SUM('[1]تمريض جدول 21'!F55)</f>
        <v>1</v>
      </c>
      <c r="D213" s="3">
        <f>SUM('[1]تمريض جدول 21'!G55)</f>
        <v>0</v>
      </c>
      <c r="E213" s="3">
        <f>SUM('[1]تمريض جدول 21'!H55)</f>
        <v>1</v>
      </c>
      <c r="F213" s="4">
        <f>SUM('[1]تمريض جدول 21'!I55)</f>
        <v>15</v>
      </c>
      <c r="G213" s="3">
        <f>SUM('[1]تمريض جدول 21'!J55)</f>
        <v>7</v>
      </c>
      <c r="H213" s="4">
        <f>SUM('[1]تمريض جدول 21'!K55)</f>
        <v>0</v>
      </c>
      <c r="I213" s="7" t="s">
        <v>14</v>
      </c>
      <c r="J213" s="14"/>
      <c r="K213" s="24"/>
    </row>
    <row r="214" spans="1:11" ht="20.25" customHeight="1" x14ac:dyDescent="0.2">
      <c r="A214" s="8">
        <f t="shared" si="81"/>
        <v>47</v>
      </c>
      <c r="B214" s="8">
        <f t="shared" ref="B214:H214" si="91">SUM(B212:B213)</f>
        <v>1</v>
      </c>
      <c r="C214" s="8">
        <f t="shared" si="91"/>
        <v>8</v>
      </c>
      <c r="D214" s="8">
        <f t="shared" si="91"/>
        <v>0</v>
      </c>
      <c r="E214" s="8">
        <f t="shared" si="91"/>
        <v>1</v>
      </c>
      <c r="F214" s="8">
        <f t="shared" si="91"/>
        <v>23</v>
      </c>
      <c r="G214" s="8">
        <f t="shared" si="91"/>
        <v>14</v>
      </c>
      <c r="H214" s="8">
        <f t="shared" si="91"/>
        <v>0</v>
      </c>
      <c r="I214" s="8" t="s">
        <v>15</v>
      </c>
      <c r="J214" s="14"/>
      <c r="K214" s="24"/>
    </row>
    <row r="215" spans="1:11" ht="15" customHeight="1" x14ac:dyDescent="0.2">
      <c r="A215" s="3">
        <f t="shared" si="81"/>
        <v>22</v>
      </c>
      <c r="B215" s="3">
        <f t="shared" ref="B215:H216" si="92">SUM(B209,B212)</f>
        <v>0</v>
      </c>
      <c r="C215" s="3">
        <f t="shared" si="92"/>
        <v>7</v>
      </c>
      <c r="D215" s="3">
        <f t="shared" si="92"/>
        <v>0</v>
      </c>
      <c r="E215" s="3">
        <f t="shared" si="92"/>
        <v>0</v>
      </c>
      <c r="F215" s="4">
        <f t="shared" si="92"/>
        <v>8</v>
      </c>
      <c r="G215" s="3">
        <f t="shared" si="92"/>
        <v>7</v>
      </c>
      <c r="H215" s="4">
        <f t="shared" si="92"/>
        <v>0</v>
      </c>
      <c r="I215" s="7" t="s">
        <v>11</v>
      </c>
      <c r="J215" s="16" t="s">
        <v>3</v>
      </c>
      <c r="K215" s="24"/>
    </row>
    <row r="216" spans="1:11" ht="15" customHeight="1" x14ac:dyDescent="0.2">
      <c r="A216" s="3">
        <f t="shared" si="81"/>
        <v>26</v>
      </c>
      <c r="B216" s="3">
        <f t="shared" si="92"/>
        <v>1</v>
      </c>
      <c r="C216" s="3">
        <f t="shared" si="92"/>
        <v>1</v>
      </c>
      <c r="D216" s="3">
        <f t="shared" si="92"/>
        <v>0</v>
      </c>
      <c r="E216" s="3">
        <f t="shared" si="92"/>
        <v>1</v>
      </c>
      <c r="F216" s="4">
        <f t="shared" si="92"/>
        <v>16</v>
      </c>
      <c r="G216" s="3">
        <f t="shared" si="92"/>
        <v>7</v>
      </c>
      <c r="H216" s="4">
        <f t="shared" si="92"/>
        <v>0</v>
      </c>
      <c r="I216" s="7" t="s">
        <v>14</v>
      </c>
      <c r="J216" s="16"/>
      <c r="K216" s="24"/>
    </row>
    <row r="217" spans="1:11" ht="20.25" customHeight="1" x14ac:dyDescent="0.2">
      <c r="A217" s="8">
        <f t="shared" si="81"/>
        <v>48</v>
      </c>
      <c r="B217" s="8">
        <f t="shared" ref="B217:H217" si="93">SUM(B215:B216)</f>
        <v>1</v>
      </c>
      <c r="C217" s="8">
        <f t="shared" si="93"/>
        <v>8</v>
      </c>
      <c r="D217" s="8">
        <f t="shared" si="93"/>
        <v>0</v>
      </c>
      <c r="E217" s="8">
        <f t="shared" si="93"/>
        <v>1</v>
      </c>
      <c r="F217" s="8">
        <f t="shared" si="93"/>
        <v>24</v>
      </c>
      <c r="G217" s="8">
        <f t="shared" si="93"/>
        <v>14</v>
      </c>
      <c r="H217" s="8">
        <f t="shared" si="93"/>
        <v>0</v>
      </c>
      <c r="I217" s="8" t="s">
        <v>15</v>
      </c>
      <c r="J217" s="16"/>
      <c r="K217" s="24"/>
    </row>
    <row r="218" spans="1:11" ht="21.95" customHeight="1" x14ac:dyDescent="0.2">
      <c r="A218" s="3">
        <f t="shared" si="81"/>
        <v>1</v>
      </c>
      <c r="B218" s="3">
        <f t="shared" ref="B218:H219" si="94">SUM(B191,B200,B209)</f>
        <v>0</v>
      </c>
      <c r="C218" s="3">
        <f t="shared" si="94"/>
        <v>1</v>
      </c>
      <c r="D218" s="3">
        <f t="shared" si="94"/>
        <v>0</v>
      </c>
      <c r="E218" s="3">
        <f t="shared" si="94"/>
        <v>0</v>
      </c>
      <c r="F218" s="4">
        <f t="shared" si="94"/>
        <v>0</v>
      </c>
      <c r="G218" s="3">
        <f t="shared" si="94"/>
        <v>0</v>
      </c>
      <c r="H218" s="4">
        <f t="shared" si="94"/>
        <v>0</v>
      </c>
      <c r="I218" s="7" t="s">
        <v>11</v>
      </c>
      <c r="J218" s="14" t="s">
        <v>12</v>
      </c>
      <c r="K218" s="15" t="s">
        <v>32</v>
      </c>
    </row>
    <row r="219" spans="1:11" ht="21.95" customHeight="1" x14ac:dyDescent="0.2">
      <c r="A219" s="3">
        <f t="shared" si="81"/>
        <v>337</v>
      </c>
      <c r="B219" s="3">
        <f t="shared" si="94"/>
        <v>85</v>
      </c>
      <c r="C219" s="3">
        <f t="shared" si="94"/>
        <v>134</v>
      </c>
      <c r="D219" s="3">
        <f t="shared" si="94"/>
        <v>6</v>
      </c>
      <c r="E219" s="3">
        <f t="shared" si="94"/>
        <v>7</v>
      </c>
      <c r="F219" s="4">
        <f t="shared" si="94"/>
        <v>88</v>
      </c>
      <c r="G219" s="3">
        <f t="shared" si="94"/>
        <v>15</v>
      </c>
      <c r="H219" s="4">
        <f t="shared" si="94"/>
        <v>2</v>
      </c>
      <c r="I219" s="7" t="s">
        <v>14</v>
      </c>
      <c r="J219" s="14"/>
      <c r="K219" s="15"/>
    </row>
    <row r="220" spans="1:11" ht="21.95" customHeight="1" x14ac:dyDescent="0.2">
      <c r="A220" s="8">
        <f t="shared" si="81"/>
        <v>338</v>
      </c>
      <c r="B220" s="8">
        <f t="shared" ref="B220:H220" si="95">SUM(B218:B219)</f>
        <v>85</v>
      </c>
      <c r="C220" s="8">
        <f t="shared" si="95"/>
        <v>135</v>
      </c>
      <c r="D220" s="8">
        <f t="shared" si="95"/>
        <v>6</v>
      </c>
      <c r="E220" s="8">
        <f t="shared" si="95"/>
        <v>7</v>
      </c>
      <c r="F220" s="8">
        <f t="shared" si="95"/>
        <v>88</v>
      </c>
      <c r="G220" s="8">
        <f t="shared" si="95"/>
        <v>15</v>
      </c>
      <c r="H220" s="8">
        <f t="shared" si="95"/>
        <v>2</v>
      </c>
      <c r="I220" s="8" t="s">
        <v>15</v>
      </c>
      <c r="J220" s="14"/>
      <c r="K220" s="15"/>
    </row>
    <row r="221" spans="1:11" ht="21.95" customHeight="1" x14ac:dyDescent="0.2">
      <c r="A221" s="3">
        <f t="shared" si="81"/>
        <v>506</v>
      </c>
      <c r="B221" s="3">
        <f t="shared" ref="B221:H222" si="96">SUM(B194,B203,B212)</f>
        <v>69</v>
      </c>
      <c r="C221" s="3">
        <f t="shared" si="96"/>
        <v>106</v>
      </c>
      <c r="D221" s="3">
        <f t="shared" si="96"/>
        <v>21</v>
      </c>
      <c r="E221" s="3">
        <f t="shared" si="96"/>
        <v>9</v>
      </c>
      <c r="F221" s="4">
        <f t="shared" si="96"/>
        <v>199</v>
      </c>
      <c r="G221" s="3">
        <f t="shared" si="96"/>
        <v>102</v>
      </c>
      <c r="H221" s="4">
        <f t="shared" si="96"/>
        <v>0</v>
      </c>
      <c r="I221" s="7" t="s">
        <v>11</v>
      </c>
      <c r="J221" s="14" t="s">
        <v>16</v>
      </c>
      <c r="K221" s="15"/>
    </row>
    <row r="222" spans="1:11" ht="21.95" customHeight="1" x14ac:dyDescent="0.2">
      <c r="A222" s="3">
        <f t="shared" si="81"/>
        <v>2889</v>
      </c>
      <c r="B222" s="3">
        <f t="shared" si="96"/>
        <v>478</v>
      </c>
      <c r="C222" s="3">
        <f t="shared" si="96"/>
        <v>645</v>
      </c>
      <c r="D222" s="3">
        <f t="shared" si="96"/>
        <v>218</v>
      </c>
      <c r="E222" s="3">
        <f t="shared" si="96"/>
        <v>57</v>
      </c>
      <c r="F222" s="4">
        <f t="shared" si="96"/>
        <v>1136</v>
      </c>
      <c r="G222" s="3">
        <f t="shared" si="96"/>
        <v>355</v>
      </c>
      <c r="H222" s="4">
        <f t="shared" si="96"/>
        <v>0</v>
      </c>
      <c r="I222" s="7" t="s">
        <v>14</v>
      </c>
      <c r="J222" s="14"/>
      <c r="K222" s="15"/>
    </row>
    <row r="223" spans="1:11" ht="21.95" customHeight="1" x14ac:dyDescent="0.2">
      <c r="A223" s="8">
        <f t="shared" si="81"/>
        <v>3395</v>
      </c>
      <c r="B223" s="8">
        <f t="shared" ref="B223:H223" si="97">SUM(B221:B222)</f>
        <v>547</v>
      </c>
      <c r="C223" s="8">
        <f t="shared" si="97"/>
        <v>751</v>
      </c>
      <c r="D223" s="8">
        <f t="shared" si="97"/>
        <v>239</v>
      </c>
      <c r="E223" s="8">
        <f t="shared" si="97"/>
        <v>66</v>
      </c>
      <c r="F223" s="8">
        <f t="shared" si="97"/>
        <v>1335</v>
      </c>
      <c r="G223" s="8">
        <f t="shared" si="97"/>
        <v>457</v>
      </c>
      <c r="H223" s="8">
        <f t="shared" si="97"/>
        <v>0</v>
      </c>
      <c r="I223" s="8" t="s">
        <v>15</v>
      </c>
      <c r="J223" s="14"/>
      <c r="K223" s="15"/>
    </row>
    <row r="224" spans="1:11" ht="24" customHeight="1" x14ac:dyDescent="0.2">
      <c r="A224" s="3">
        <f t="shared" si="81"/>
        <v>507</v>
      </c>
      <c r="B224" s="3">
        <f t="shared" ref="B224:H225" si="98">SUM(B221,B218)</f>
        <v>69</v>
      </c>
      <c r="C224" s="3">
        <f t="shared" si="98"/>
        <v>107</v>
      </c>
      <c r="D224" s="3">
        <f t="shared" si="98"/>
        <v>21</v>
      </c>
      <c r="E224" s="3">
        <f t="shared" si="98"/>
        <v>9</v>
      </c>
      <c r="F224" s="4">
        <f t="shared" si="98"/>
        <v>199</v>
      </c>
      <c r="G224" s="3">
        <f t="shared" si="98"/>
        <v>102</v>
      </c>
      <c r="H224" s="4">
        <f t="shared" si="98"/>
        <v>0</v>
      </c>
      <c r="I224" s="7" t="s">
        <v>11</v>
      </c>
      <c r="J224" s="16" t="s">
        <v>3</v>
      </c>
      <c r="K224" s="15"/>
    </row>
    <row r="225" spans="1:11" ht="24" customHeight="1" x14ac:dyDescent="0.2">
      <c r="A225" s="3">
        <f t="shared" si="81"/>
        <v>3226</v>
      </c>
      <c r="B225" s="3">
        <f t="shared" si="98"/>
        <v>563</v>
      </c>
      <c r="C225" s="3">
        <f t="shared" si="98"/>
        <v>779</v>
      </c>
      <c r="D225" s="3">
        <f t="shared" si="98"/>
        <v>224</v>
      </c>
      <c r="E225" s="3">
        <f t="shared" si="98"/>
        <v>64</v>
      </c>
      <c r="F225" s="4">
        <f t="shared" si="98"/>
        <v>1224</v>
      </c>
      <c r="G225" s="3">
        <f t="shared" si="98"/>
        <v>370</v>
      </c>
      <c r="H225" s="4">
        <f t="shared" si="98"/>
        <v>2</v>
      </c>
      <c r="I225" s="7" t="s">
        <v>14</v>
      </c>
      <c r="J225" s="16"/>
      <c r="K225" s="15"/>
    </row>
    <row r="226" spans="1:11" ht="30" customHeight="1" x14ac:dyDescent="0.2">
      <c r="A226" s="8">
        <f t="shared" si="81"/>
        <v>3733</v>
      </c>
      <c r="B226" s="8">
        <f t="shared" ref="B226:H226" si="99">SUM(B224:B225)</f>
        <v>632</v>
      </c>
      <c r="C226" s="8">
        <f t="shared" si="99"/>
        <v>886</v>
      </c>
      <c r="D226" s="8">
        <f t="shared" si="99"/>
        <v>245</v>
      </c>
      <c r="E226" s="8">
        <f t="shared" si="99"/>
        <v>73</v>
      </c>
      <c r="F226" s="8">
        <f t="shared" si="99"/>
        <v>1423</v>
      </c>
      <c r="G226" s="8">
        <f t="shared" si="99"/>
        <v>472</v>
      </c>
      <c r="H226" s="8">
        <f t="shared" si="99"/>
        <v>2</v>
      </c>
      <c r="I226" s="8" t="s">
        <v>15</v>
      </c>
      <c r="J226" s="16"/>
      <c r="K226" s="15"/>
    </row>
    <row r="227" spans="1:11" ht="36" customHeight="1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</row>
    <row r="228" spans="1:11" ht="20.100000000000001" customHeight="1" x14ac:dyDescent="0.2">
      <c r="A228" s="25" t="s">
        <v>40</v>
      </c>
      <c r="B228" s="25"/>
      <c r="C228" s="25"/>
      <c r="D228" s="25"/>
      <c r="E228" s="25"/>
      <c r="F228" s="25"/>
      <c r="G228" s="25"/>
      <c r="H228" s="25"/>
      <c r="I228" s="25"/>
      <c r="J228" s="25"/>
      <c r="K228" s="25"/>
    </row>
    <row r="229" spans="1:11" ht="20.100000000000001" customHeight="1" x14ac:dyDescent="0.2">
      <c r="A229" s="18" t="s">
        <v>47</v>
      </c>
      <c r="B229" s="19"/>
      <c r="C229" s="19"/>
      <c r="D229" s="19"/>
      <c r="E229" s="19"/>
      <c r="F229" s="19"/>
      <c r="G229" s="19"/>
      <c r="H229" s="19"/>
      <c r="I229" s="19"/>
      <c r="J229" s="19"/>
      <c r="K229" s="20"/>
    </row>
    <row r="230" spans="1:11" ht="20.100000000000001" customHeight="1" x14ac:dyDescent="0.2">
      <c r="A230" s="21" t="s">
        <v>41</v>
      </c>
      <c r="B230" s="21"/>
      <c r="C230" s="21"/>
      <c r="D230" s="21"/>
      <c r="E230" s="21"/>
      <c r="F230" s="21"/>
      <c r="G230" s="21"/>
      <c r="H230" s="21"/>
      <c r="I230" s="21"/>
      <c r="J230" s="21"/>
      <c r="K230" s="21"/>
    </row>
    <row r="231" spans="1:11" ht="20.25" customHeight="1" x14ac:dyDescent="0.2">
      <c r="A231" s="26" t="s">
        <v>39</v>
      </c>
      <c r="B231" s="27"/>
      <c r="C231" s="27"/>
      <c r="D231" s="27"/>
      <c r="E231" s="27"/>
      <c r="F231" s="27"/>
      <c r="G231" s="27"/>
      <c r="H231" s="28"/>
      <c r="I231" s="23" t="s">
        <v>0</v>
      </c>
      <c r="J231" s="13" t="s">
        <v>1</v>
      </c>
      <c r="K231" s="13" t="s">
        <v>2</v>
      </c>
    </row>
    <row r="232" spans="1:11" ht="47.25" customHeight="1" x14ac:dyDescent="0.2">
      <c r="A232" s="9" t="s">
        <v>3</v>
      </c>
      <c r="B232" s="9" t="s">
        <v>4</v>
      </c>
      <c r="C232" s="9" t="s">
        <v>5</v>
      </c>
      <c r="D232" s="9" t="s">
        <v>6</v>
      </c>
      <c r="E232" s="9" t="s">
        <v>7</v>
      </c>
      <c r="F232" s="9" t="s">
        <v>8</v>
      </c>
      <c r="G232" s="9" t="s">
        <v>9</v>
      </c>
      <c r="H232" s="9" t="s">
        <v>10</v>
      </c>
      <c r="I232" s="23"/>
      <c r="J232" s="13"/>
      <c r="K232" s="13"/>
    </row>
    <row r="233" spans="1:11" ht="12.75" customHeight="1" x14ac:dyDescent="0.2">
      <c r="A233" s="3">
        <f t="shared" ref="A233:A268" si="100">SUM(B233:H233)</f>
        <v>419</v>
      </c>
      <c r="B233" s="3">
        <f>'[1]غير فنيين جدول 27'!E92</f>
        <v>34</v>
      </c>
      <c r="C233" s="3">
        <f>'[1]غير فنيين جدول 27'!F92</f>
        <v>80</v>
      </c>
      <c r="D233" s="3">
        <f>'[1]غير فنيين جدول 27'!G92</f>
        <v>20</v>
      </c>
      <c r="E233" s="3">
        <f>'[1]غير فنيين جدول 27'!H92</f>
        <v>32</v>
      </c>
      <c r="F233" s="4">
        <f>'[1]غير فنيين جدول 27'!I92</f>
        <v>102</v>
      </c>
      <c r="G233" s="3">
        <f>'[1]غير فنيين جدول 27'!J92</f>
        <v>144</v>
      </c>
      <c r="H233" s="4">
        <f>'[1]غير فنيين جدول 27'!K92</f>
        <v>7</v>
      </c>
      <c r="I233" s="7" t="s">
        <v>11</v>
      </c>
      <c r="J233" s="14" t="s">
        <v>12</v>
      </c>
      <c r="K233" s="24" t="s">
        <v>33</v>
      </c>
    </row>
    <row r="234" spans="1:11" x14ac:dyDescent="0.2">
      <c r="A234" s="3">
        <f t="shared" si="100"/>
        <v>1473</v>
      </c>
      <c r="B234" s="3">
        <f>'[1]غير فنيين جدول 27'!E93</f>
        <v>165</v>
      </c>
      <c r="C234" s="3">
        <f>'[1]غير فنيين جدول 27'!F93</f>
        <v>328</v>
      </c>
      <c r="D234" s="3">
        <f>'[1]غير فنيين جدول 27'!G93</f>
        <v>90</v>
      </c>
      <c r="E234" s="3">
        <f>'[1]غير فنيين جدول 27'!H93</f>
        <v>75</v>
      </c>
      <c r="F234" s="4">
        <f>'[1]غير فنيين جدول 27'!I93</f>
        <v>378</v>
      </c>
      <c r="G234" s="3">
        <f>'[1]غير فنيين جدول 27'!J93</f>
        <v>399</v>
      </c>
      <c r="H234" s="4">
        <f>'[1]غير فنيين جدول 27'!K93</f>
        <v>38</v>
      </c>
      <c r="I234" s="7" t="s">
        <v>14</v>
      </c>
      <c r="J234" s="14"/>
      <c r="K234" s="24"/>
    </row>
    <row r="235" spans="1:11" ht="18.75" customHeight="1" x14ac:dyDescent="0.2">
      <c r="A235" s="8">
        <f t="shared" si="100"/>
        <v>1892</v>
      </c>
      <c r="B235" s="8">
        <f t="shared" ref="B235:H235" si="101">SUM(B233:B234)</f>
        <v>199</v>
      </c>
      <c r="C235" s="8">
        <f t="shared" si="101"/>
        <v>408</v>
      </c>
      <c r="D235" s="8">
        <f t="shared" si="101"/>
        <v>110</v>
      </c>
      <c r="E235" s="8">
        <f t="shared" si="101"/>
        <v>107</v>
      </c>
      <c r="F235" s="8">
        <f t="shared" si="101"/>
        <v>480</v>
      </c>
      <c r="G235" s="8">
        <f t="shared" si="101"/>
        <v>543</v>
      </c>
      <c r="H235" s="8">
        <f t="shared" si="101"/>
        <v>45</v>
      </c>
      <c r="I235" s="8" t="s">
        <v>15</v>
      </c>
      <c r="J235" s="14"/>
      <c r="K235" s="24"/>
    </row>
    <row r="236" spans="1:11" ht="21.75" customHeight="1" x14ac:dyDescent="0.2">
      <c r="A236" s="3">
        <f t="shared" si="100"/>
        <v>114</v>
      </c>
      <c r="B236" s="3">
        <f>'[1]غير فنيين جدول 27'!E95</f>
        <v>9</v>
      </c>
      <c r="C236" s="3">
        <f>'[1]غير فنيين جدول 27'!F95</f>
        <v>10</v>
      </c>
      <c r="D236" s="3">
        <f>'[1]غير فنيين جدول 27'!G95</f>
        <v>4</v>
      </c>
      <c r="E236" s="3">
        <f>'[1]غير فنيين جدول 27'!H95</f>
        <v>0</v>
      </c>
      <c r="F236" s="4">
        <f>'[1]غير فنيين جدول 27'!I95</f>
        <v>17</v>
      </c>
      <c r="G236" s="3">
        <f>'[1]غير فنيين جدول 27'!J95</f>
        <v>74</v>
      </c>
      <c r="H236" s="4">
        <f>'[1]غير فنيين جدول 27'!K95</f>
        <v>0</v>
      </c>
      <c r="I236" s="7" t="s">
        <v>11</v>
      </c>
      <c r="J236" s="14" t="s">
        <v>16</v>
      </c>
      <c r="K236" s="24"/>
    </row>
    <row r="237" spans="1:11" ht="20.25" customHeight="1" x14ac:dyDescent="0.2">
      <c r="A237" s="3">
        <f t="shared" si="100"/>
        <v>88</v>
      </c>
      <c r="B237" s="3">
        <f>'[1]غير فنيين جدول 27'!E96</f>
        <v>3</v>
      </c>
      <c r="C237" s="3">
        <f>'[1]غير فنيين جدول 27'!F96</f>
        <v>5</v>
      </c>
      <c r="D237" s="3">
        <f>'[1]غير فنيين جدول 27'!G96</f>
        <v>2</v>
      </c>
      <c r="E237" s="3">
        <f>'[1]غير فنيين جدول 27'!H96</f>
        <v>3</v>
      </c>
      <c r="F237" s="4">
        <f>'[1]غير فنيين جدول 27'!I96</f>
        <v>8</v>
      </c>
      <c r="G237" s="3">
        <f>'[1]غير فنيين جدول 27'!J96</f>
        <v>61</v>
      </c>
      <c r="H237" s="4">
        <f>'[1]غير فنيين جدول 27'!K96</f>
        <v>6</v>
      </c>
      <c r="I237" s="7" t="s">
        <v>14</v>
      </c>
      <c r="J237" s="14"/>
      <c r="K237" s="24"/>
    </row>
    <row r="238" spans="1:11" ht="17.25" customHeight="1" x14ac:dyDescent="0.2">
      <c r="A238" s="8">
        <f t="shared" si="100"/>
        <v>202</v>
      </c>
      <c r="B238" s="8">
        <f t="shared" ref="B238:H238" si="102">SUM(B236:B237)</f>
        <v>12</v>
      </c>
      <c r="C238" s="8">
        <f t="shared" si="102"/>
        <v>15</v>
      </c>
      <c r="D238" s="8">
        <f t="shared" si="102"/>
        <v>6</v>
      </c>
      <c r="E238" s="8">
        <f t="shared" si="102"/>
        <v>3</v>
      </c>
      <c r="F238" s="8">
        <f t="shared" si="102"/>
        <v>25</v>
      </c>
      <c r="G238" s="8">
        <f t="shared" si="102"/>
        <v>135</v>
      </c>
      <c r="H238" s="8">
        <f t="shared" si="102"/>
        <v>6</v>
      </c>
      <c r="I238" s="8" t="s">
        <v>15</v>
      </c>
      <c r="J238" s="14"/>
      <c r="K238" s="24"/>
    </row>
    <row r="239" spans="1:11" ht="21" customHeight="1" x14ac:dyDescent="0.2">
      <c r="A239" s="3">
        <f t="shared" si="100"/>
        <v>533</v>
      </c>
      <c r="B239" s="3">
        <f t="shared" ref="B239:H240" si="103">SUM(B233,B236)</f>
        <v>43</v>
      </c>
      <c r="C239" s="3">
        <f t="shared" si="103"/>
        <v>90</v>
      </c>
      <c r="D239" s="3">
        <f t="shared" si="103"/>
        <v>24</v>
      </c>
      <c r="E239" s="3">
        <f t="shared" si="103"/>
        <v>32</v>
      </c>
      <c r="F239" s="4">
        <f t="shared" si="103"/>
        <v>119</v>
      </c>
      <c r="G239" s="3">
        <f t="shared" si="103"/>
        <v>218</v>
      </c>
      <c r="H239" s="4">
        <f t="shared" si="103"/>
        <v>7</v>
      </c>
      <c r="I239" s="7" t="s">
        <v>11</v>
      </c>
      <c r="J239" s="16" t="s">
        <v>3</v>
      </c>
      <c r="K239" s="24"/>
    </row>
    <row r="240" spans="1:11" ht="22.5" customHeight="1" x14ac:dyDescent="0.2">
      <c r="A240" s="3">
        <f t="shared" si="100"/>
        <v>1561</v>
      </c>
      <c r="B240" s="3">
        <f t="shared" si="103"/>
        <v>168</v>
      </c>
      <c r="C240" s="3">
        <f t="shared" si="103"/>
        <v>333</v>
      </c>
      <c r="D240" s="3">
        <f t="shared" si="103"/>
        <v>92</v>
      </c>
      <c r="E240" s="3">
        <f t="shared" si="103"/>
        <v>78</v>
      </c>
      <c r="F240" s="4">
        <f t="shared" si="103"/>
        <v>386</v>
      </c>
      <c r="G240" s="3">
        <f t="shared" si="103"/>
        <v>460</v>
      </c>
      <c r="H240" s="4">
        <f t="shared" si="103"/>
        <v>44</v>
      </c>
      <c r="I240" s="7" t="s">
        <v>14</v>
      </c>
      <c r="J240" s="16"/>
      <c r="K240" s="24"/>
    </row>
    <row r="241" spans="1:11" ht="19.5" customHeight="1" x14ac:dyDescent="0.2">
      <c r="A241" s="8">
        <f t="shared" si="100"/>
        <v>2094</v>
      </c>
      <c r="B241" s="8">
        <f t="shared" ref="B241:H241" si="104">SUM(B239:B240)</f>
        <v>211</v>
      </c>
      <c r="C241" s="8">
        <f t="shared" si="104"/>
        <v>423</v>
      </c>
      <c r="D241" s="8">
        <f t="shared" si="104"/>
        <v>116</v>
      </c>
      <c r="E241" s="8">
        <f t="shared" si="104"/>
        <v>110</v>
      </c>
      <c r="F241" s="8">
        <f t="shared" si="104"/>
        <v>505</v>
      </c>
      <c r="G241" s="8">
        <f t="shared" si="104"/>
        <v>678</v>
      </c>
      <c r="H241" s="8">
        <f t="shared" si="104"/>
        <v>51</v>
      </c>
      <c r="I241" s="8" t="s">
        <v>15</v>
      </c>
      <c r="J241" s="16"/>
      <c r="K241" s="24"/>
    </row>
    <row r="242" spans="1:11" ht="15" customHeight="1" x14ac:dyDescent="0.2">
      <c r="A242" s="3">
        <f t="shared" si="100"/>
        <v>4</v>
      </c>
      <c r="B242" s="3">
        <f>'[1]غير فنيين جدول 27'!E145</f>
        <v>0</v>
      </c>
      <c r="C242" s="3">
        <f>'[1]غير فنيين جدول 27'!F145</f>
        <v>3</v>
      </c>
      <c r="D242" s="3">
        <f>'[1]غير فنيين جدول 27'!G145</f>
        <v>0</v>
      </c>
      <c r="E242" s="3">
        <f>'[1]غير فنيين جدول 27'!H145</f>
        <v>0</v>
      </c>
      <c r="F242" s="4">
        <f>'[1]غير فنيين جدول 27'!I145</f>
        <v>0</v>
      </c>
      <c r="G242" s="3">
        <f>'[1]غير فنيين جدول 27'!J145</f>
        <v>1</v>
      </c>
      <c r="H242" s="4">
        <f>'[1]غير فنيين جدول 27'!K145</f>
        <v>0</v>
      </c>
      <c r="I242" s="7" t="s">
        <v>11</v>
      </c>
      <c r="J242" s="14" t="s">
        <v>12</v>
      </c>
      <c r="K242" s="24" t="s">
        <v>34</v>
      </c>
    </row>
    <row r="243" spans="1:11" ht="15" customHeight="1" x14ac:dyDescent="0.2">
      <c r="A243" s="3">
        <f t="shared" si="100"/>
        <v>3</v>
      </c>
      <c r="B243" s="3">
        <f>'[1]غير فنيين جدول 27'!E146</f>
        <v>1</v>
      </c>
      <c r="C243" s="3">
        <f>'[1]غير فنيين جدول 27'!F146</f>
        <v>2</v>
      </c>
      <c r="D243" s="3">
        <f>'[1]غير فنيين جدول 27'!G146</f>
        <v>0</v>
      </c>
      <c r="E243" s="3">
        <f>'[1]غير فنيين جدول 27'!H146</f>
        <v>0</v>
      </c>
      <c r="F243" s="4">
        <f>'[1]غير فنيين جدول 27'!I146</f>
        <v>0</v>
      </c>
      <c r="G243" s="3">
        <f>'[1]غير فنيين جدول 27'!J146</f>
        <v>0</v>
      </c>
      <c r="H243" s="4">
        <f>'[1]غير فنيين جدول 27'!K146</f>
        <v>0</v>
      </c>
      <c r="I243" s="7" t="s">
        <v>14</v>
      </c>
      <c r="J243" s="14"/>
      <c r="K243" s="24"/>
    </row>
    <row r="244" spans="1:11" ht="24" customHeight="1" x14ac:dyDescent="0.2">
      <c r="A244" s="8">
        <f t="shared" si="100"/>
        <v>7</v>
      </c>
      <c r="B244" s="8">
        <f t="shared" ref="B244:H244" si="105">SUM(B242:B243)</f>
        <v>1</v>
      </c>
      <c r="C244" s="8">
        <f t="shared" si="105"/>
        <v>5</v>
      </c>
      <c r="D244" s="8">
        <f t="shared" si="105"/>
        <v>0</v>
      </c>
      <c r="E244" s="8">
        <f t="shared" si="105"/>
        <v>0</v>
      </c>
      <c r="F244" s="8">
        <f t="shared" si="105"/>
        <v>0</v>
      </c>
      <c r="G244" s="8">
        <f t="shared" si="105"/>
        <v>1</v>
      </c>
      <c r="H244" s="8">
        <f t="shared" si="105"/>
        <v>0</v>
      </c>
      <c r="I244" s="8" t="s">
        <v>15</v>
      </c>
      <c r="J244" s="14"/>
      <c r="K244" s="24"/>
    </row>
    <row r="245" spans="1:11" ht="15" customHeight="1" x14ac:dyDescent="0.2">
      <c r="A245" s="3">
        <f t="shared" si="100"/>
        <v>36</v>
      </c>
      <c r="B245" s="3">
        <f>'[1]غير فنيين جدول 27'!E148</f>
        <v>4</v>
      </c>
      <c r="C245" s="3">
        <f>'[1]غير فنيين جدول 27'!F148</f>
        <v>8</v>
      </c>
      <c r="D245" s="3">
        <f>'[1]غير فنيين جدول 27'!G148</f>
        <v>2</v>
      </c>
      <c r="E245" s="3">
        <f>'[1]غير فنيين جدول 27'!H148</f>
        <v>0</v>
      </c>
      <c r="F245" s="4">
        <f>'[1]غير فنيين جدول 27'!I148</f>
        <v>7</v>
      </c>
      <c r="G245" s="3">
        <f>'[1]غير فنيين جدول 27'!J148</f>
        <v>15</v>
      </c>
      <c r="H245" s="3">
        <f>'[1]غير فنيين جدول 27'!K148</f>
        <v>0</v>
      </c>
      <c r="I245" s="7" t="s">
        <v>11</v>
      </c>
      <c r="J245" s="14" t="s">
        <v>16</v>
      </c>
      <c r="K245" s="24"/>
    </row>
    <row r="246" spans="1:11" ht="15" customHeight="1" x14ac:dyDescent="0.2">
      <c r="A246" s="3">
        <f t="shared" si="100"/>
        <v>3</v>
      </c>
      <c r="B246" s="3">
        <f>'[1]غير فنيين جدول 27'!E149</f>
        <v>1</v>
      </c>
      <c r="C246" s="3">
        <f>'[1]غير فنيين جدول 27'!F149</f>
        <v>0</v>
      </c>
      <c r="D246" s="3">
        <f>'[1]غير فنيين جدول 27'!G149</f>
        <v>1</v>
      </c>
      <c r="E246" s="3">
        <f>'[1]غير فنيين جدول 27'!H149</f>
        <v>0</v>
      </c>
      <c r="F246" s="4">
        <f>'[1]غير فنيين جدول 27'!I149</f>
        <v>1</v>
      </c>
      <c r="G246" s="3">
        <f>'[1]غير فنيين جدول 27'!J149</f>
        <v>0</v>
      </c>
      <c r="H246" s="3">
        <f>'[1]غير فنيين جدول 27'!K149</f>
        <v>0</v>
      </c>
      <c r="I246" s="7" t="s">
        <v>14</v>
      </c>
      <c r="J246" s="14"/>
      <c r="K246" s="24"/>
    </row>
    <row r="247" spans="1:11" ht="24" customHeight="1" x14ac:dyDescent="0.2">
      <c r="A247" s="8">
        <f t="shared" si="100"/>
        <v>39</v>
      </c>
      <c r="B247" s="8">
        <f t="shared" ref="B247:H247" si="106">SUM(B245:B246)</f>
        <v>5</v>
      </c>
      <c r="C247" s="8">
        <f t="shared" si="106"/>
        <v>8</v>
      </c>
      <c r="D247" s="8">
        <f t="shared" si="106"/>
        <v>3</v>
      </c>
      <c r="E247" s="8">
        <f t="shared" si="106"/>
        <v>0</v>
      </c>
      <c r="F247" s="8">
        <f t="shared" si="106"/>
        <v>8</v>
      </c>
      <c r="G247" s="8">
        <f t="shared" si="106"/>
        <v>15</v>
      </c>
      <c r="H247" s="8">
        <f t="shared" si="106"/>
        <v>0</v>
      </c>
      <c r="I247" s="8" t="s">
        <v>15</v>
      </c>
      <c r="J247" s="14"/>
      <c r="K247" s="24"/>
    </row>
    <row r="248" spans="1:11" ht="15" customHeight="1" x14ac:dyDescent="0.2">
      <c r="A248" s="3">
        <f t="shared" si="100"/>
        <v>40</v>
      </c>
      <c r="B248" s="3">
        <f t="shared" ref="B248:H249" si="107">SUM(B242,B245)</f>
        <v>4</v>
      </c>
      <c r="C248" s="3">
        <f t="shared" si="107"/>
        <v>11</v>
      </c>
      <c r="D248" s="3">
        <f t="shared" si="107"/>
        <v>2</v>
      </c>
      <c r="E248" s="3">
        <f t="shared" si="107"/>
        <v>0</v>
      </c>
      <c r="F248" s="4">
        <f t="shared" si="107"/>
        <v>7</v>
      </c>
      <c r="G248" s="3">
        <f t="shared" si="107"/>
        <v>16</v>
      </c>
      <c r="H248" s="4">
        <f t="shared" si="107"/>
        <v>0</v>
      </c>
      <c r="I248" s="7" t="s">
        <v>11</v>
      </c>
      <c r="J248" s="16" t="s">
        <v>3</v>
      </c>
      <c r="K248" s="24"/>
    </row>
    <row r="249" spans="1:11" ht="15" customHeight="1" x14ac:dyDescent="0.2">
      <c r="A249" s="3">
        <f t="shared" si="100"/>
        <v>6</v>
      </c>
      <c r="B249" s="3">
        <f t="shared" si="107"/>
        <v>2</v>
      </c>
      <c r="C249" s="3">
        <f t="shared" si="107"/>
        <v>2</v>
      </c>
      <c r="D249" s="3">
        <f t="shared" si="107"/>
        <v>1</v>
      </c>
      <c r="E249" s="3">
        <f t="shared" si="107"/>
        <v>0</v>
      </c>
      <c r="F249" s="4">
        <f t="shared" si="107"/>
        <v>1</v>
      </c>
      <c r="G249" s="3">
        <f t="shared" si="107"/>
        <v>0</v>
      </c>
      <c r="H249" s="4">
        <f t="shared" si="107"/>
        <v>0</v>
      </c>
      <c r="I249" s="7" t="s">
        <v>14</v>
      </c>
      <c r="J249" s="16"/>
      <c r="K249" s="24"/>
    </row>
    <row r="250" spans="1:11" ht="24" customHeight="1" x14ac:dyDescent="0.2">
      <c r="A250" s="8">
        <f t="shared" si="100"/>
        <v>46</v>
      </c>
      <c r="B250" s="8">
        <f t="shared" ref="B250:H250" si="108">SUM(B248:B249)</f>
        <v>6</v>
      </c>
      <c r="C250" s="8">
        <f t="shared" si="108"/>
        <v>13</v>
      </c>
      <c r="D250" s="8">
        <f t="shared" si="108"/>
        <v>3</v>
      </c>
      <c r="E250" s="8">
        <f t="shared" si="108"/>
        <v>0</v>
      </c>
      <c r="F250" s="8">
        <f t="shared" si="108"/>
        <v>8</v>
      </c>
      <c r="G250" s="8">
        <f t="shared" si="108"/>
        <v>16</v>
      </c>
      <c r="H250" s="8">
        <f t="shared" si="108"/>
        <v>0</v>
      </c>
      <c r="I250" s="8" t="s">
        <v>15</v>
      </c>
      <c r="J250" s="16"/>
      <c r="K250" s="24"/>
    </row>
    <row r="251" spans="1:11" ht="15" customHeight="1" x14ac:dyDescent="0.2">
      <c r="A251" s="3">
        <f t="shared" si="100"/>
        <v>58</v>
      </c>
      <c r="B251" s="3">
        <f>'[1]غير فنيين جدول 27'!E197</f>
        <v>2</v>
      </c>
      <c r="C251" s="3">
        <f>'[1]غير فنيين جدول 27'!F197</f>
        <v>14</v>
      </c>
      <c r="D251" s="3">
        <f>'[1]غير فنيين جدول 27'!G197</f>
        <v>3</v>
      </c>
      <c r="E251" s="3">
        <f>'[1]غير فنيين جدول 27'!H197</f>
        <v>4</v>
      </c>
      <c r="F251" s="4">
        <f>'[1]غير فنيين جدول 27'!I197</f>
        <v>23</v>
      </c>
      <c r="G251" s="3">
        <f>'[1]غير فنيين جدول 27'!J197</f>
        <v>12</v>
      </c>
      <c r="H251" s="4">
        <f>'[1]غير فنيين جدول 27'!K197</f>
        <v>0</v>
      </c>
      <c r="I251" s="7" t="s">
        <v>11</v>
      </c>
      <c r="J251" s="14" t="s">
        <v>12</v>
      </c>
      <c r="K251" s="24" t="s">
        <v>35</v>
      </c>
    </row>
    <row r="252" spans="1:11" ht="15" customHeight="1" x14ac:dyDescent="0.2">
      <c r="A252" s="3">
        <f t="shared" si="100"/>
        <v>54</v>
      </c>
      <c r="B252" s="3">
        <f>'[1]غير فنيين جدول 27'!E198</f>
        <v>9</v>
      </c>
      <c r="C252" s="3">
        <f>'[1]غير فنيين جدول 27'!F198</f>
        <v>14</v>
      </c>
      <c r="D252" s="3">
        <f>'[1]غير فنيين جدول 27'!G198</f>
        <v>4</v>
      </c>
      <c r="E252" s="3">
        <f>'[1]غير فنيين جدول 27'!H198</f>
        <v>4</v>
      </c>
      <c r="F252" s="4">
        <f>'[1]غير فنيين جدول 27'!I198</f>
        <v>15</v>
      </c>
      <c r="G252" s="3">
        <f>'[1]غير فنيين جدول 27'!J198</f>
        <v>8</v>
      </c>
      <c r="H252" s="4">
        <f>'[1]غير فنيين جدول 27'!K198</f>
        <v>0</v>
      </c>
      <c r="I252" s="7" t="s">
        <v>14</v>
      </c>
      <c r="J252" s="14"/>
      <c r="K252" s="24"/>
    </row>
    <row r="253" spans="1:11" ht="24" customHeight="1" x14ac:dyDescent="0.2">
      <c r="A253" s="8">
        <f t="shared" si="100"/>
        <v>112</v>
      </c>
      <c r="B253" s="8">
        <f t="shared" ref="B253:H253" si="109">SUM(B251:B252)</f>
        <v>11</v>
      </c>
      <c r="C253" s="8">
        <f t="shared" si="109"/>
        <v>28</v>
      </c>
      <c r="D253" s="8">
        <f t="shared" si="109"/>
        <v>7</v>
      </c>
      <c r="E253" s="8">
        <f t="shared" si="109"/>
        <v>8</v>
      </c>
      <c r="F253" s="8">
        <f t="shared" si="109"/>
        <v>38</v>
      </c>
      <c r="G253" s="8">
        <f t="shared" si="109"/>
        <v>20</v>
      </c>
      <c r="H253" s="8">
        <f t="shared" si="109"/>
        <v>0</v>
      </c>
      <c r="I253" s="8" t="s">
        <v>15</v>
      </c>
      <c r="J253" s="14"/>
      <c r="K253" s="24"/>
    </row>
    <row r="254" spans="1:11" ht="15" customHeight="1" x14ac:dyDescent="0.2">
      <c r="A254" s="3">
        <f t="shared" si="100"/>
        <v>156</v>
      </c>
      <c r="B254" s="3">
        <f>'[1]غير فنيين جدول 27'!E200</f>
        <v>14</v>
      </c>
      <c r="C254" s="3">
        <f>'[1]غير فنيين جدول 27'!F200</f>
        <v>31</v>
      </c>
      <c r="D254" s="3">
        <f>'[1]غير فنيين جدول 27'!G200</f>
        <v>11</v>
      </c>
      <c r="E254" s="3">
        <f>'[1]غير فنيين جدول 27'!H200</f>
        <v>5</v>
      </c>
      <c r="F254" s="4">
        <f>'[1]غير فنيين جدول 27'!I200</f>
        <v>38</v>
      </c>
      <c r="G254" s="3">
        <f>'[1]غير فنيين جدول 27'!J200</f>
        <v>54</v>
      </c>
      <c r="H254" s="4">
        <f>'[1]غير فنيين جدول 27'!K200</f>
        <v>3</v>
      </c>
      <c r="I254" s="7" t="s">
        <v>11</v>
      </c>
      <c r="J254" s="14" t="s">
        <v>16</v>
      </c>
      <c r="K254" s="24"/>
    </row>
    <row r="255" spans="1:11" ht="15" customHeight="1" x14ac:dyDescent="0.2">
      <c r="A255" s="3">
        <f t="shared" si="100"/>
        <v>56</v>
      </c>
      <c r="B255" s="3">
        <f>'[1]غير فنيين جدول 27'!E201</f>
        <v>11</v>
      </c>
      <c r="C255" s="3">
        <f>'[1]غير فنيين جدول 27'!F201</f>
        <v>9</v>
      </c>
      <c r="D255" s="3">
        <f>'[1]غير فنيين جدول 27'!G201</f>
        <v>3</v>
      </c>
      <c r="E255" s="3">
        <f>'[1]غير فنيين جدول 27'!H201</f>
        <v>2</v>
      </c>
      <c r="F255" s="4">
        <f>'[1]غير فنيين جدول 27'!I201</f>
        <v>21</v>
      </c>
      <c r="G255" s="3">
        <f>'[1]غير فنيين جدول 27'!J201</f>
        <v>9</v>
      </c>
      <c r="H255" s="4">
        <f>'[1]غير فنيين جدول 27'!K201</f>
        <v>1</v>
      </c>
      <c r="I255" s="7" t="s">
        <v>14</v>
      </c>
      <c r="J255" s="14"/>
      <c r="K255" s="24"/>
    </row>
    <row r="256" spans="1:11" ht="24" customHeight="1" x14ac:dyDescent="0.2">
      <c r="A256" s="8">
        <f t="shared" si="100"/>
        <v>212</v>
      </c>
      <c r="B256" s="8">
        <f t="shared" ref="B256:H256" si="110">SUM(B254:B255)</f>
        <v>25</v>
      </c>
      <c r="C256" s="8">
        <f t="shared" si="110"/>
        <v>40</v>
      </c>
      <c r="D256" s="8">
        <f t="shared" si="110"/>
        <v>14</v>
      </c>
      <c r="E256" s="8">
        <f t="shared" si="110"/>
        <v>7</v>
      </c>
      <c r="F256" s="8">
        <f t="shared" si="110"/>
        <v>59</v>
      </c>
      <c r="G256" s="8">
        <f t="shared" si="110"/>
        <v>63</v>
      </c>
      <c r="H256" s="8">
        <f t="shared" si="110"/>
        <v>4</v>
      </c>
      <c r="I256" s="8" t="s">
        <v>15</v>
      </c>
      <c r="J256" s="14"/>
      <c r="K256" s="24"/>
    </row>
    <row r="257" spans="1:11" ht="15" customHeight="1" x14ac:dyDescent="0.2">
      <c r="A257" s="3">
        <f t="shared" si="100"/>
        <v>214</v>
      </c>
      <c r="B257" s="3">
        <f t="shared" ref="B257:H258" si="111">SUM(B251,B254)</f>
        <v>16</v>
      </c>
      <c r="C257" s="3">
        <f t="shared" si="111"/>
        <v>45</v>
      </c>
      <c r="D257" s="3">
        <f t="shared" si="111"/>
        <v>14</v>
      </c>
      <c r="E257" s="3">
        <f t="shared" si="111"/>
        <v>9</v>
      </c>
      <c r="F257" s="4">
        <f t="shared" si="111"/>
        <v>61</v>
      </c>
      <c r="G257" s="3">
        <f t="shared" si="111"/>
        <v>66</v>
      </c>
      <c r="H257" s="4">
        <f t="shared" si="111"/>
        <v>3</v>
      </c>
      <c r="I257" s="7" t="s">
        <v>11</v>
      </c>
      <c r="J257" s="16" t="s">
        <v>3</v>
      </c>
      <c r="K257" s="24"/>
    </row>
    <row r="258" spans="1:11" ht="15" customHeight="1" x14ac:dyDescent="0.2">
      <c r="A258" s="3">
        <f t="shared" si="100"/>
        <v>110</v>
      </c>
      <c r="B258" s="3">
        <f t="shared" si="111"/>
        <v>20</v>
      </c>
      <c r="C258" s="3">
        <f t="shared" si="111"/>
        <v>23</v>
      </c>
      <c r="D258" s="3">
        <f t="shared" si="111"/>
        <v>7</v>
      </c>
      <c r="E258" s="3">
        <f t="shared" si="111"/>
        <v>6</v>
      </c>
      <c r="F258" s="4">
        <f t="shared" si="111"/>
        <v>36</v>
      </c>
      <c r="G258" s="3">
        <f t="shared" si="111"/>
        <v>17</v>
      </c>
      <c r="H258" s="4">
        <f t="shared" si="111"/>
        <v>1</v>
      </c>
      <c r="I258" s="7" t="s">
        <v>14</v>
      </c>
      <c r="J258" s="16"/>
      <c r="K258" s="24"/>
    </row>
    <row r="259" spans="1:11" ht="24" customHeight="1" x14ac:dyDescent="0.2">
      <c r="A259" s="8">
        <f t="shared" si="100"/>
        <v>324</v>
      </c>
      <c r="B259" s="8">
        <f t="shared" ref="B259:H259" si="112">SUM(B257:B258)</f>
        <v>36</v>
      </c>
      <c r="C259" s="8">
        <f t="shared" si="112"/>
        <v>68</v>
      </c>
      <c r="D259" s="8">
        <f t="shared" si="112"/>
        <v>21</v>
      </c>
      <c r="E259" s="8">
        <f t="shared" si="112"/>
        <v>15</v>
      </c>
      <c r="F259" s="8">
        <f t="shared" si="112"/>
        <v>97</v>
      </c>
      <c r="G259" s="8">
        <f t="shared" si="112"/>
        <v>83</v>
      </c>
      <c r="H259" s="8">
        <f t="shared" si="112"/>
        <v>4</v>
      </c>
      <c r="I259" s="8" t="s">
        <v>15</v>
      </c>
      <c r="J259" s="16"/>
      <c r="K259" s="24"/>
    </row>
    <row r="260" spans="1:11" ht="20.100000000000001" customHeight="1" x14ac:dyDescent="0.2">
      <c r="A260" s="3">
        <f t="shared" si="100"/>
        <v>481</v>
      </c>
      <c r="B260" s="3">
        <f t="shared" ref="B260:H261" si="113">SUM(B233,B242,B251)</f>
        <v>36</v>
      </c>
      <c r="C260" s="3">
        <f t="shared" si="113"/>
        <v>97</v>
      </c>
      <c r="D260" s="3">
        <f t="shared" si="113"/>
        <v>23</v>
      </c>
      <c r="E260" s="3">
        <f t="shared" si="113"/>
        <v>36</v>
      </c>
      <c r="F260" s="4">
        <f t="shared" si="113"/>
        <v>125</v>
      </c>
      <c r="G260" s="3">
        <f t="shared" si="113"/>
        <v>157</v>
      </c>
      <c r="H260" s="4">
        <f t="shared" si="113"/>
        <v>7</v>
      </c>
      <c r="I260" s="7" t="s">
        <v>11</v>
      </c>
      <c r="J260" s="14" t="s">
        <v>12</v>
      </c>
      <c r="K260" s="15" t="s">
        <v>36</v>
      </c>
    </row>
    <row r="261" spans="1:11" ht="20.100000000000001" customHeight="1" x14ac:dyDescent="0.2">
      <c r="A261" s="3">
        <f t="shared" si="100"/>
        <v>1530</v>
      </c>
      <c r="B261" s="3">
        <f t="shared" si="113"/>
        <v>175</v>
      </c>
      <c r="C261" s="3">
        <f t="shared" si="113"/>
        <v>344</v>
      </c>
      <c r="D261" s="3">
        <f t="shared" si="113"/>
        <v>94</v>
      </c>
      <c r="E261" s="3">
        <f t="shared" si="113"/>
        <v>79</v>
      </c>
      <c r="F261" s="4">
        <f t="shared" si="113"/>
        <v>393</v>
      </c>
      <c r="G261" s="3">
        <f t="shared" si="113"/>
        <v>407</v>
      </c>
      <c r="H261" s="4">
        <f t="shared" si="113"/>
        <v>38</v>
      </c>
      <c r="I261" s="7" t="s">
        <v>14</v>
      </c>
      <c r="J261" s="14"/>
      <c r="K261" s="15"/>
    </row>
    <row r="262" spans="1:11" ht="20.100000000000001" customHeight="1" x14ac:dyDescent="0.2">
      <c r="A262" s="8">
        <f t="shared" si="100"/>
        <v>2011</v>
      </c>
      <c r="B262" s="8">
        <f t="shared" ref="B262:H262" si="114">SUM(B260:B261)</f>
        <v>211</v>
      </c>
      <c r="C262" s="8">
        <f t="shared" si="114"/>
        <v>441</v>
      </c>
      <c r="D262" s="8">
        <f t="shared" si="114"/>
        <v>117</v>
      </c>
      <c r="E262" s="8">
        <f t="shared" si="114"/>
        <v>115</v>
      </c>
      <c r="F262" s="8">
        <f t="shared" si="114"/>
        <v>518</v>
      </c>
      <c r="G262" s="8">
        <f t="shared" si="114"/>
        <v>564</v>
      </c>
      <c r="H262" s="8">
        <f t="shared" si="114"/>
        <v>45</v>
      </c>
      <c r="I262" s="8" t="s">
        <v>15</v>
      </c>
      <c r="J262" s="14"/>
      <c r="K262" s="15"/>
    </row>
    <row r="263" spans="1:11" ht="20.100000000000001" customHeight="1" x14ac:dyDescent="0.2">
      <c r="A263" s="3">
        <f t="shared" si="100"/>
        <v>306</v>
      </c>
      <c r="B263" s="3">
        <f t="shared" ref="B263:H264" si="115">SUM(B236,B245,B254)</f>
        <v>27</v>
      </c>
      <c r="C263" s="3">
        <f t="shared" si="115"/>
        <v>49</v>
      </c>
      <c r="D263" s="3">
        <f t="shared" si="115"/>
        <v>17</v>
      </c>
      <c r="E263" s="3">
        <f t="shared" si="115"/>
        <v>5</v>
      </c>
      <c r="F263" s="4">
        <f t="shared" si="115"/>
        <v>62</v>
      </c>
      <c r="G263" s="3">
        <f t="shared" si="115"/>
        <v>143</v>
      </c>
      <c r="H263" s="4">
        <f t="shared" si="115"/>
        <v>3</v>
      </c>
      <c r="I263" s="7" t="s">
        <v>11</v>
      </c>
      <c r="J263" s="14" t="s">
        <v>16</v>
      </c>
      <c r="K263" s="15"/>
    </row>
    <row r="264" spans="1:11" ht="20.100000000000001" customHeight="1" x14ac:dyDescent="0.2">
      <c r="A264" s="3">
        <f t="shared" si="100"/>
        <v>147</v>
      </c>
      <c r="B264" s="3">
        <f t="shared" si="115"/>
        <v>15</v>
      </c>
      <c r="C264" s="3">
        <f t="shared" si="115"/>
        <v>14</v>
      </c>
      <c r="D264" s="3">
        <f t="shared" si="115"/>
        <v>6</v>
      </c>
      <c r="E264" s="3">
        <f t="shared" si="115"/>
        <v>5</v>
      </c>
      <c r="F264" s="4">
        <f t="shared" si="115"/>
        <v>30</v>
      </c>
      <c r="G264" s="3">
        <f t="shared" si="115"/>
        <v>70</v>
      </c>
      <c r="H264" s="4">
        <f t="shared" si="115"/>
        <v>7</v>
      </c>
      <c r="I264" s="7" t="s">
        <v>14</v>
      </c>
      <c r="J264" s="14"/>
      <c r="K264" s="15"/>
    </row>
    <row r="265" spans="1:11" ht="24" customHeight="1" x14ac:dyDescent="0.2">
      <c r="A265" s="8">
        <f t="shared" si="100"/>
        <v>453</v>
      </c>
      <c r="B265" s="8">
        <f t="shared" ref="B265:H265" si="116">SUM(B263:B264)</f>
        <v>42</v>
      </c>
      <c r="C265" s="8">
        <f t="shared" si="116"/>
        <v>63</v>
      </c>
      <c r="D265" s="8">
        <f t="shared" si="116"/>
        <v>23</v>
      </c>
      <c r="E265" s="8">
        <f t="shared" si="116"/>
        <v>10</v>
      </c>
      <c r="F265" s="8">
        <f t="shared" si="116"/>
        <v>92</v>
      </c>
      <c r="G265" s="8">
        <f t="shared" si="116"/>
        <v>213</v>
      </c>
      <c r="H265" s="8">
        <f t="shared" si="116"/>
        <v>10</v>
      </c>
      <c r="I265" s="8" t="s">
        <v>15</v>
      </c>
      <c r="J265" s="14"/>
      <c r="K265" s="15"/>
    </row>
    <row r="266" spans="1:11" ht="20.100000000000001" customHeight="1" x14ac:dyDescent="0.2">
      <c r="A266" s="3">
        <f t="shared" si="100"/>
        <v>787</v>
      </c>
      <c r="B266" s="3">
        <f t="shared" ref="B266:H267" si="117">SUM(B260,B263)</f>
        <v>63</v>
      </c>
      <c r="C266" s="3">
        <f t="shared" si="117"/>
        <v>146</v>
      </c>
      <c r="D266" s="3">
        <f t="shared" si="117"/>
        <v>40</v>
      </c>
      <c r="E266" s="3">
        <f t="shared" si="117"/>
        <v>41</v>
      </c>
      <c r="F266" s="4">
        <f t="shared" si="117"/>
        <v>187</v>
      </c>
      <c r="G266" s="3">
        <f t="shared" si="117"/>
        <v>300</v>
      </c>
      <c r="H266" s="4">
        <f t="shared" si="117"/>
        <v>10</v>
      </c>
      <c r="I266" s="7" t="s">
        <v>11</v>
      </c>
      <c r="J266" s="16" t="s">
        <v>3</v>
      </c>
      <c r="K266" s="15"/>
    </row>
    <row r="267" spans="1:11" ht="20.100000000000001" customHeight="1" x14ac:dyDescent="0.2">
      <c r="A267" s="3">
        <f t="shared" si="100"/>
        <v>1677</v>
      </c>
      <c r="B267" s="3">
        <f t="shared" si="117"/>
        <v>190</v>
      </c>
      <c r="C267" s="3">
        <f t="shared" si="117"/>
        <v>358</v>
      </c>
      <c r="D267" s="3">
        <f t="shared" si="117"/>
        <v>100</v>
      </c>
      <c r="E267" s="3">
        <f t="shared" si="117"/>
        <v>84</v>
      </c>
      <c r="F267" s="4">
        <f t="shared" si="117"/>
        <v>423</v>
      </c>
      <c r="G267" s="3">
        <f t="shared" si="117"/>
        <v>477</v>
      </c>
      <c r="H267" s="4">
        <f t="shared" si="117"/>
        <v>45</v>
      </c>
      <c r="I267" s="7" t="s">
        <v>14</v>
      </c>
      <c r="J267" s="16"/>
      <c r="K267" s="15"/>
    </row>
    <row r="268" spans="1:11" ht="24" customHeight="1" x14ac:dyDescent="0.2">
      <c r="A268" s="8">
        <f t="shared" si="100"/>
        <v>2464</v>
      </c>
      <c r="B268" s="8">
        <f t="shared" ref="B268:H268" si="118">SUM(B266:B267)</f>
        <v>253</v>
      </c>
      <c r="C268" s="8">
        <f t="shared" si="118"/>
        <v>504</v>
      </c>
      <c r="D268" s="8">
        <f t="shared" si="118"/>
        <v>140</v>
      </c>
      <c r="E268" s="8">
        <f t="shared" si="118"/>
        <v>125</v>
      </c>
      <c r="F268" s="8">
        <f t="shared" si="118"/>
        <v>610</v>
      </c>
      <c r="G268" s="8">
        <f t="shared" si="118"/>
        <v>777</v>
      </c>
      <c r="H268" s="8">
        <f t="shared" si="118"/>
        <v>55</v>
      </c>
      <c r="I268" s="8" t="s">
        <v>15</v>
      </c>
      <c r="J268" s="16"/>
      <c r="K268" s="15"/>
    </row>
    <row r="269" spans="1:11" ht="45.75" customHeight="1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</row>
    <row r="270" spans="1:11" ht="20.100000000000001" customHeight="1" x14ac:dyDescent="0.2">
      <c r="A270" s="18" t="s">
        <v>37</v>
      </c>
      <c r="B270" s="19"/>
      <c r="C270" s="19"/>
      <c r="D270" s="19"/>
      <c r="E270" s="19"/>
      <c r="F270" s="19"/>
      <c r="G270" s="19"/>
      <c r="H270" s="19"/>
      <c r="I270" s="19"/>
      <c r="J270" s="19"/>
      <c r="K270" s="20"/>
    </row>
    <row r="271" spans="1:11" ht="20.100000000000001" customHeight="1" x14ac:dyDescent="0.2">
      <c r="A271" s="21" t="s">
        <v>41</v>
      </c>
      <c r="B271" s="21"/>
      <c r="C271" s="21"/>
      <c r="D271" s="21"/>
      <c r="E271" s="21"/>
      <c r="F271" s="21"/>
      <c r="G271" s="21"/>
      <c r="H271" s="21"/>
      <c r="I271" s="21"/>
      <c r="J271" s="21"/>
      <c r="K271" s="21"/>
    </row>
    <row r="272" spans="1:11" ht="25.5" customHeight="1" x14ac:dyDescent="0.2">
      <c r="A272" s="22" t="s">
        <v>39</v>
      </c>
      <c r="B272" s="22"/>
      <c r="C272" s="22"/>
      <c r="D272" s="22"/>
      <c r="E272" s="22"/>
      <c r="F272" s="22"/>
      <c r="G272" s="22"/>
      <c r="H272" s="22"/>
      <c r="I272" s="23" t="s">
        <v>0</v>
      </c>
      <c r="J272" s="13" t="s">
        <v>1</v>
      </c>
      <c r="K272" s="13" t="s">
        <v>2</v>
      </c>
    </row>
    <row r="273" spans="1:11" ht="38.25" customHeight="1" x14ac:dyDescent="0.2">
      <c r="A273" s="9" t="s">
        <v>3</v>
      </c>
      <c r="B273" s="9" t="s">
        <v>4</v>
      </c>
      <c r="C273" s="9" t="s">
        <v>5</v>
      </c>
      <c r="D273" s="9" t="s">
        <v>6</v>
      </c>
      <c r="E273" s="9" t="s">
        <v>7</v>
      </c>
      <c r="F273" s="9" t="s">
        <v>8</v>
      </c>
      <c r="G273" s="9" t="s">
        <v>9</v>
      </c>
      <c r="H273" s="9" t="s">
        <v>10</v>
      </c>
      <c r="I273" s="23"/>
      <c r="J273" s="13"/>
      <c r="K273" s="13"/>
    </row>
    <row r="274" spans="1:11" ht="30" customHeight="1" x14ac:dyDescent="0.2">
      <c r="A274" s="3">
        <f t="shared" ref="A274:A282" si="119">SUM(B274:H274)</f>
        <v>561</v>
      </c>
      <c r="B274" s="3">
        <f t="shared" ref="B274:H275" si="120">SUM(B40,B82,B125,B176,B218,B260)</f>
        <v>52</v>
      </c>
      <c r="C274" s="3">
        <f t="shared" si="120"/>
        <v>106</v>
      </c>
      <c r="D274" s="3">
        <f t="shared" si="120"/>
        <v>24</v>
      </c>
      <c r="E274" s="3">
        <f t="shared" si="120"/>
        <v>38</v>
      </c>
      <c r="F274" s="4">
        <f t="shared" si="120"/>
        <v>156</v>
      </c>
      <c r="G274" s="3">
        <f t="shared" si="120"/>
        <v>177</v>
      </c>
      <c r="H274" s="4">
        <f t="shared" si="120"/>
        <v>8</v>
      </c>
      <c r="I274" s="7" t="s">
        <v>11</v>
      </c>
      <c r="J274" s="14" t="s">
        <v>12</v>
      </c>
      <c r="K274" s="15" t="s">
        <v>3</v>
      </c>
    </row>
    <row r="275" spans="1:11" ht="30" customHeight="1" x14ac:dyDescent="0.2">
      <c r="A275" s="3">
        <f t="shared" si="119"/>
        <v>3176</v>
      </c>
      <c r="B275" s="3">
        <f t="shared" si="120"/>
        <v>572</v>
      </c>
      <c r="C275" s="3">
        <f t="shared" si="120"/>
        <v>699</v>
      </c>
      <c r="D275" s="3">
        <f t="shared" si="120"/>
        <v>160</v>
      </c>
      <c r="E275" s="3">
        <f t="shared" si="120"/>
        <v>145</v>
      </c>
      <c r="F275" s="4">
        <f t="shared" si="120"/>
        <v>894</v>
      </c>
      <c r="G275" s="3">
        <f t="shared" si="120"/>
        <v>656</v>
      </c>
      <c r="H275" s="4">
        <f t="shared" si="120"/>
        <v>50</v>
      </c>
      <c r="I275" s="7" t="s">
        <v>14</v>
      </c>
      <c r="J275" s="14"/>
      <c r="K275" s="15"/>
    </row>
    <row r="276" spans="1:11" ht="30" customHeight="1" x14ac:dyDescent="0.2">
      <c r="A276" s="8">
        <f t="shared" si="119"/>
        <v>3737</v>
      </c>
      <c r="B276" s="8">
        <f t="shared" ref="B276:H276" si="121">SUM(B274:B275)</f>
        <v>624</v>
      </c>
      <c r="C276" s="8">
        <f t="shared" si="121"/>
        <v>805</v>
      </c>
      <c r="D276" s="8">
        <f t="shared" si="121"/>
        <v>184</v>
      </c>
      <c r="E276" s="8">
        <f t="shared" si="121"/>
        <v>183</v>
      </c>
      <c r="F276" s="8">
        <f t="shared" si="121"/>
        <v>1050</v>
      </c>
      <c r="G276" s="8">
        <f t="shared" si="121"/>
        <v>833</v>
      </c>
      <c r="H276" s="8">
        <f t="shared" si="121"/>
        <v>58</v>
      </c>
      <c r="I276" s="8" t="s">
        <v>15</v>
      </c>
      <c r="J276" s="14"/>
      <c r="K276" s="15"/>
    </row>
    <row r="277" spans="1:11" ht="30" customHeight="1" x14ac:dyDescent="0.2">
      <c r="A277" s="3">
        <f t="shared" si="119"/>
        <v>2467</v>
      </c>
      <c r="B277" s="3">
        <f t="shared" ref="B277:H278" si="122">SUM(B43,B85,B128,B179,B221,B263)</f>
        <v>446</v>
      </c>
      <c r="C277" s="3">
        <f t="shared" si="122"/>
        <v>469</v>
      </c>
      <c r="D277" s="3">
        <f t="shared" si="122"/>
        <v>159</v>
      </c>
      <c r="E277" s="3">
        <f t="shared" si="122"/>
        <v>60</v>
      </c>
      <c r="F277" s="4">
        <f t="shared" si="122"/>
        <v>826</v>
      </c>
      <c r="G277" s="3">
        <f t="shared" si="122"/>
        <v>500</v>
      </c>
      <c r="H277" s="4">
        <f t="shared" si="122"/>
        <v>7</v>
      </c>
      <c r="I277" s="7" t="s">
        <v>11</v>
      </c>
      <c r="J277" s="14" t="s">
        <v>16</v>
      </c>
      <c r="K277" s="15"/>
    </row>
    <row r="278" spans="1:11" ht="30" customHeight="1" x14ac:dyDescent="0.2">
      <c r="A278" s="3">
        <f t="shared" si="119"/>
        <v>4406</v>
      </c>
      <c r="B278" s="3">
        <f t="shared" si="122"/>
        <v>785</v>
      </c>
      <c r="C278" s="3">
        <f t="shared" si="122"/>
        <v>884</v>
      </c>
      <c r="D278" s="3">
        <f t="shared" si="122"/>
        <v>297</v>
      </c>
      <c r="E278" s="3">
        <f t="shared" si="122"/>
        <v>133</v>
      </c>
      <c r="F278" s="4">
        <f t="shared" si="122"/>
        <v>1660</v>
      </c>
      <c r="G278" s="3">
        <f t="shared" si="122"/>
        <v>632</v>
      </c>
      <c r="H278" s="4">
        <f t="shared" si="122"/>
        <v>15</v>
      </c>
      <c r="I278" s="7" t="s">
        <v>14</v>
      </c>
      <c r="J278" s="14"/>
      <c r="K278" s="15"/>
    </row>
    <row r="279" spans="1:11" ht="30" customHeight="1" x14ac:dyDescent="0.2">
      <c r="A279" s="8">
        <f t="shared" si="119"/>
        <v>6873</v>
      </c>
      <c r="B279" s="8">
        <f t="shared" ref="B279:H279" si="123">SUM(B277:B278)</f>
        <v>1231</v>
      </c>
      <c r="C279" s="8">
        <f t="shared" si="123"/>
        <v>1353</v>
      </c>
      <c r="D279" s="8">
        <f t="shared" si="123"/>
        <v>456</v>
      </c>
      <c r="E279" s="8">
        <f t="shared" si="123"/>
        <v>193</v>
      </c>
      <c r="F279" s="8">
        <f t="shared" si="123"/>
        <v>2486</v>
      </c>
      <c r="G279" s="8">
        <f t="shared" si="123"/>
        <v>1132</v>
      </c>
      <c r="H279" s="8">
        <f t="shared" si="123"/>
        <v>22</v>
      </c>
      <c r="I279" s="8" t="s">
        <v>15</v>
      </c>
      <c r="J279" s="14"/>
      <c r="K279" s="15"/>
    </row>
    <row r="280" spans="1:11" ht="30" customHeight="1" x14ac:dyDescent="0.2">
      <c r="A280" s="3">
        <f t="shared" si="119"/>
        <v>3028</v>
      </c>
      <c r="B280" s="3">
        <f t="shared" ref="B280:H281" si="124">SUM(B274,B277)</f>
        <v>498</v>
      </c>
      <c r="C280" s="3">
        <f t="shared" si="124"/>
        <v>575</v>
      </c>
      <c r="D280" s="3">
        <f t="shared" si="124"/>
        <v>183</v>
      </c>
      <c r="E280" s="3">
        <f t="shared" si="124"/>
        <v>98</v>
      </c>
      <c r="F280" s="4">
        <f t="shared" si="124"/>
        <v>982</v>
      </c>
      <c r="G280" s="3">
        <f t="shared" si="124"/>
        <v>677</v>
      </c>
      <c r="H280" s="4">
        <f t="shared" si="124"/>
        <v>15</v>
      </c>
      <c r="I280" s="7" t="s">
        <v>11</v>
      </c>
      <c r="J280" s="16" t="s">
        <v>3</v>
      </c>
      <c r="K280" s="15"/>
    </row>
    <row r="281" spans="1:11" ht="30" customHeight="1" x14ac:dyDescent="0.2">
      <c r="A281" s="3">
        <f t="shared" si="119"/>
        <v>7582</v>
      </c>
      <c r="B281" s="3">
        <f t="shared" si="124"/>
        <v>1357</v>
      </c>
      <c r="C281" s="3">
        <f t="shared" si="124"/>
        <v>1583</v>
      </c>
      <c r="D281" s="3">
        <f t="shared" si="124"/>
        <v>457</v>
      </c>
      <c r="E281" s="3">
        <f t="shared" si="124"/>
        <v>278</v>
      </c>
      <c r="F281" s="4">
        <f t="shared" si="124"/>
        <v>2554</v>
      </c>
      <c r="G281" s="3">
        <f t="shared" si="124"/>
        <v>1288</v>
      </c>
      <c r="H281" s="4">
        <f t="shared" si="124"/>
        <v>65</v>
      </c>
      <c r="I281" s="7" t="s">
        <v>14</v>
      </c>
      <c r="J281" s="16"/>
      <c r="K281" s="15"/>
    </row>
    <row r="282" spans="1:11" ht="30" customHeight="1" x14ac:dyDescent="0.2">
      <c r="A282" s="8">
        <f t="shared" si="119"/>
        <v>10610</v>
      </c>
      <c r="B282" s="8">
        <f t="shared" ref="B282:H282" si="125">SUM(B280:B281)</f>
        <v>1855</v>
      </c>
      <c r="C282" s="8">
        <f t="shared" si="125"/>
        <v>2158</v>
      </c>
      <c r="D282" s="8">
        <f t="shared" si="125"/>
        <v>640</v>
      </c>
      <c r="E282" s="8">
        <f t="shared" si="125"/>
        <v>376</v>
      </c>
      <c r="F282" s="8">
        <f t="shared" si="125"/>
        <v>3536</v>
      </c>
      <c r="G282" s="8">
        <f t="shared" si="125"/>
        <v>1965</v>
      </c>
      <c r="H282" s="8">
        <f t="shared" si="125"/>
        <v>80</v>
      </c>
      <c r="I282" s="8" t="s">
        <v>15</v>
      </c>
      <c r="J282" s="16"/>
      <c r="K282" s="15"/>
    </row>
    <row r="284" spans="1:11" x14ac:dyDescent="0.2">
      <c r="G284" s="2"/>
    </row>
    <row r="285" spans="1:11" x14ac:dyDescent="0.2">
      <c r="G285" s="2"/>
    </row>
    <row r="286" spans="1:11" x14ac:dyDescent="0.2">
      <c r="G286" s="2"/>
    </row>
    <row r="287" spans="1:11" x14ac:dyDescent="0.2">
      <c r="G287" s="2"/>
    </row>
    <row r="288" spans="1:11" x14ac:dyDescent="0.2">
      <c r="G288" s="2"/>
    </row>
    <row r="289" spans="7:7" x14ac:dyDescent="0.2">
      <c r="G289" s="2"/>
    </row>
    <row r="290" spans="7:7" x14ac:dyDescent="0.2">
      <c r="G290" s="2"/>
    </row>
    <row r="291" spans="7:7" x14ac:dyDescent="0.2">
      <c r="G291" s="2"/>
    </row>
    <row r="292" spans="7:7" x14ac:dyDescent="0.2">
      <c r="G292" s="2"/>
    </row>
    <row r="293" spans="7:7" x14ac:dyDescent="0.2">
      <c r="G293" s="2"/>
    </row>
    <row r="294" spans="7:7" x14ac:dyDescent="0.2">
      <c r="G294" s="2"/>
    </row>
    <row r="295" spans="7:7" x14ac:dyDescent="0.2">
      <c r="G295" s="2"/>
    </row>
    <row r="296" spans="7:7" x14ac:dyDescent="0.2">
      <c r="G296" s="2"/>
    </row>
    <row r="297" spans="7:7" x14ac:dyDescent="0.2">
      <c r="G297" s="2"/>
    </row>
    <row r="298" spans="7:7" x14ac:dyDescent="0.2">
      <c r="G298" s="2"/>
    </row>
    <row r="299" spans="7:7" x14ac:dyDescent="0.2">
      <c r="G299" s="2"/>
    </row>
    <row r="300" spans="7:7" x14ac:dyDescent="0.2">
      <c r="G300" s="2"/>
    </row>
    <row r="301" spans="7:7" x14ac:dyDescent="0.2">
      <c r="G301" s="2"/>
    </row>
    <row r="302" spans="7:7" x14ac:dyDescent="0.2">
      <c r="G302" s="2"/>
    </row>
    <row r="303" spans="7:7" x14ac:dyDescent="0.2">
      <c r="G303" s="2"/>
    </row>
    <row r="304" spans="7:7" x14ac:dyDescent="0.2">
      <c r="G304" s="2"/>
    </row>
    <row r="305" spans="7:7" x14ac:dyDescent="0.2">
      <c r="G305" s="2"/>
    </row>
    <row r="306" spans="7:7" x14ac:dyDescent="0.2">
      <c r="G306" s="2"/>
    </row>
    <row r="307" spans="7:7" x14ac:dyDescent="0.2">
      <c r="G307" s="2"/>
    </row>
    <row r="308" spans="7:7" x14ac:dyDescent="0.2">
      <c r="G308" s="2"/>
    </row>
    <row r="309" spans="7:7" x14ac:dyDescent="0.2">
      <c r="G309" s="2"/>
    </row>
    <row r="310" spans="7:7" x14ac:dyDescent="0.2">
      <c r="G310" s="2"/>
    </row>
    <row r="311" spans="7:7" x14ac:dyDescent="0.2">
      <c r="G311" s="2"/>
    </row>
    <row r="312" spans="7:7" x14ac:dyDescent="0.2">
      <c r="G312" s="2"/>
    </row>
    <row r="313" spans="7:7" x14ac:dyDescent="0.2">
      <c r="G313" s="2"/>
    </row>
    <row r="314" spans="7:7" x14ac:dyDescent="0.2">
      <c r="G314" s="2"/>
    </row>
    <row r="315" spans="7:7" x14ac:dyDescent="0.2">
      <c r="G315" s="2"/>
    </row>
    <row r="316" spans="7:7" x14ac:dyDescent="0.2">
      <c r="G316" s="2"/>
    </row>
    <row r="317" spans="7:7" x14ac:dyDescent="0.2">
      <c r="G317" s="2"/>
    </row>
    <row r="318" spans="7:7" x14ac:dyDescent="0.2">
      <c r="G318" s="2"/>
    </row>
    <row r="319" spans="7:7" x14ac:dyDescent="0.2">
      <c r="G319" s="2"/>
    </row>
    <row r="320" spans="7:7" x14ac:dyDescent="0.2">
      <c r="G320" s="2"/>
    </row>
    <row r="321" spans="7:7" x14ac:dyDescent="0.2">
      <c r="G321" s="2"/>
    </row>
    <row r="322" spans="7:7" x14ac:dyDescent="0.2">
      <c r="G322" s="2"/>
    </row>
    <row r="323" spans="7:7" x14ac:dyDescent="0.2">
      <c r="G323" s="2"/>
    </row>
    <row r="324" spans="7:7" x14ac:dyDescent="0.2">
      <c r="G324" s="2"/>
    </row>
    <row r="325" spans="7:7" x14ac:dyDescent="0.2">
      <c r="G325" s="2"/>
    </row>
    <row r="326" spans="7:7" x14ac:dyDescent="0.2">
      <c r="G326" s="2"/>
    </row>
    <row r="327" spans="7:7" x14ac:dyDescent="0.2">
      <c r="G327" s="2"/>
    </row>
    <row r="328" spans="7:7" x14ac:dyDescent="0.2">
      <c r="G328" s="2"/>
    </row>
    <row r="329" spans="7:7" x14ac:dyDescent="0.2">
      <c r="G329" s="2"/>
    </row>
    <row r="330" spans="7:7" x14ac:dyDescent="0.2">
      <c r="G330" s="2"/>
    </row>
    <row r="331" spans="7:7" x14ac:dyDescent="0.2">
      <c r="G331" s="2"/>
    </row>
    <row r="332" spans="7:7" x14ac:dyDescent="0.2">
      <c r="G332" s="2"/>
    </row>
    <row r="333" spans="7:7" x14ac:dyDescent="0.2">
      <c r="G333" s="2"/>
    </row>
    <row r="334" spans="7:7" x14ac:dyDescent="0.2">
      <c r="G334" s="2"/>
    </row>
    <row r="335" spans="7:7" x14ac:dyDescent="0.2">
      <c r="G335" s="2"/>
    </row>
    <row r="336" spans="7:7" x14ac:dyDescent="0.2">
      <c r="G336" s="2"/>
    </row>
    <row r="337" spans="7:7" x14ac:dyDescent="0.2">
      <c r="G337" s="2"/>
    </row>
    <row r="338" spans="7:7" x14ac:dyDescent="0.2">
      <c r="G338" s="2"/>
    </row>
    <row r="339" spans="7:7" x14ac:dyDescent="0.2">
      <c r="G339" s="2"/>
    </row>
    <row r="340" spans="7:7" x14ac:dyDescent="0.2">
      <c r="G340" s="2"/>
    </row>
    <row r="341" spans="7:7" x14ac:dyDescent="0.2">
      <c r="G341" s="2"/>
    </row>
    <row r="342" spans="7:7" x14ac:dyDescent="0.2">
      <c r="G342" s="2"/>
    </row>
    <row r="343" spans="7:7" x14ac:dyDescent="0.2">
      <c r="G343" s="2"/>
    </row>
    <row r="344" spans="7:7" x14ac:dyDescent="0.2">
      <c r="G344" s="2"/>
    </row>
    <row r="345" spans="7:7" x14ac:dyDescent="0.2">
      <c r="G345" s="2"/>
    </row>
    <row r="346" spans="7:7" x14ac:dyDescent="0.2">
      <c r="G346" s="2"/>
    </row>
    <row r="347" spans="7:7" x14ac:dyDescent="0.2">
      <c r="G347" s="2"/>
    </row>
    <row r="348" spans="7:7" x14ac:dyDescent="0.2">
      <c r="G348" s="2"/>
    </row>
    <row r="349" spans="7:7" x14ac:dyDescent="0.2">
      <c r="G349" s="2"/>
    </row>
    <row r="350" spans="7:7" x14ac:dyDescent="0.2">
      <c r="G350" s="2"/>
    </row>
    <row r="351" spans="7:7" x14ac:dyDescent="0.2">
      <c r="G351" s="2"/>
    </row>
    <row r="352" spans="7:7" x14ac:dyDescent="0.2">
      <c r="G352" s="2"/>
    </row>
    <row r="353" spans="7:7" x14ac:dyDescent="0.2">
      <c r="G353" s="2"/>
    </row>
    <row r="354" spans="7:7" x14ac:dyDescent="0.2">
      <c r="G354" s="2"/>
    </row>
    <row r="355" spans="7:7" x14ac:dyDescent="0.2">
      <c r="G355" s="2"/>
    </row>
    <row r="356" spans="7:7" x14ac:dyDescent="0.2">
      <c r="G356" s="2"/>
    </row>
    <row r="357" spans="7:7" x14ac:dyDescent="0.2">
      <c r="G357" s="2"/>
    </row>
    <row r="358" spans="7:7" x14ac:dyDescent="0.2">
      <c r="G358" s="2"/>
    </row>
    <row r="359" spans="7:7" x14ac:dyDescent="0.2">
      <c r="G359" s="2"/>
    </row>
    <row r="360" spans="7:7" x14ac:dyDescent="0.2">
      <c r="G360" s="2"/>
    </row>
    <row r="361" spans="7:7" x14ac:dyDescent="0.2">
      <c r="G361" s="2"/>
    </row>
    <row r="362" spans="7:7" x14ac:dyDescent="0.2">
      <c r="G362" s="2"/>
    </row>
    <row r="363" spans="7:7" x14ac:dyDescent="0.2">
      <c r="G363" s="2"/>
    </row>
    <row r="364" spans="7:7" x14ac:dyDescent="0.2">
      <c r="G364" s="2"/>
    </row>
    <row r="365" spans="7:7" x14ac:dyDescent="0.2">
      <c r="G365" s="2"/>
    </row>
    <row r="366" spans="7:7" x14ac:dyDescent="0.2">
      <c r="G366" s="2"/>
    </row>
    <row r="367" spans="7:7" x14ac:dyDescent="0.2">
      <c r="G367" s="2"/>
    </row>
    <row r="368" spans="7:7" x14ac:dyDescent="0.2">
      <c r="G368" s="2"/>
    </row>
    <row r="369" spans="7:7" x14ac:dyDescent="0.2">
      <c r="G369" s="2"/>
    </row>
    <row r="370" spans="7:7" x14ac:dyDescent="0.2">
      <c r="G370" s="2"/>
    </row>
    <row r="371" spans="7:7" x14ac:dyDescent="0.2">
      <c r="G371" s="2"/>
    </row>
    <row r="372" spans="7:7" x14ac:dyDescent="0.2">
      <c r="G372" s="2"/>
    </row>
    <row r="373" spans="7:7" x14ac:dyDescent="0.2">
      <c r="G373" s="2"/>
    </row>
    <row r="374" spans="7:7" x14ac:dyDescent="0.2">
      <c r="G374" s="2"/>
    </row>
    <row r="375" spans="7:7" x14ac:dyDescent="0.2">
      <c r="G375" s="2"/>
    </row>
    <row r="376" spans="7:7" x14ac:dyDescent="0.2">
      <c r="G376" s="2"/>
    </row>
    <row r="377" spans="7:7" x14ac:dyDescent="0.2">
      <c r="G377" s="2"/>
    </row>
    <row r="378" spans="7:7" x14ac:dyDescent="0.2">
      <c r="G378" s="2"/>
    </row>
  </sheetData>
  <mergeCells count="168">
    <mergeCell ref="A49:K49"/>
    <mergeCell ref="A8:K8"/>
    <mergeCell ref="A9:K9"/>
    <mergeCell ref="A10:K10"/>
    <mergeCell ref="A11:H11"/>
    <mergeCell ref="I11:I12"/>
    <mergeCell ref="J11:J12"/>
    <mergeCell ref="K11:K12"/>
    <mergeCell ref="J13:J15"/>
    <mergeCell ref="K13:K21"/>
    <mergeCell ref="J16:J18"/>
    <mergeCell ref="J19:J21"/>
    <mergeCell ref="J22:J24"/>
    <mergeCell ref="K22:K30"/>
    <mergeCell ref="J25:J27"/>
    <mergeCell ref="J28:J30"/>
    <mergeCell ref="J31:J33"/>
    <mergeCell ref="K31:K39"/>
    <mergeCell ref="J34:J36"/>
    <mergeCell ref="J37:J39"/>
    <mergeCell ref="J40:J42"/>
    <mergeCell ref="K40:K48"/>
    <mergeCell ref="J43:J45"/>
    <mergeCell ref="J46:J48"/>
    <mergeCell ref="A50:K50"/>
    <mergeCell ref="A51:K51"/>
    <mergeCell ref="A52:K52"/>
    <mergeCell ref="A53:H53"/>
    <mergeCell ref="I53:I54"/>
    <mergeCell ref="J53:J54"/>
    <mergeCell ref="K53:K54"/>
    <mergeCell ref="J55:J57"/>
    <mergeCell ref="K55:K63"/>
    <mergeCell ref="J58:J60"/>
    <mergeCell ref="J61:J63"/>
    <mergeCell ref="J64:J66"/>
    <mergeCell ref="K64:K72"/>
    <mergeCell ref="J67:J69"/>
    <mergeCell ref="J70:J72"/>
    <mergeCell ref="J73:J75"/>
    <mergeCell ref="K73:K81"/>
    <mergeCell ref="J76:J78"/>
    <mergeCell ref="J79:J81"/>
    <mergeCell ref="J82:J84"/>
    <mergeCell ref="K82:K90"/>
    <mergeCell ref="J85:J87"/>
    <mergeCell ref="J88:J90"/>
    <mergeCell ref="A91:K91"/>
    <mergeCell ref="A92:K92"/>
    <mergeCell ref="A93:K93"/>
    <mergeCell ref="A94:K94"/>
    <mergeCell ref="A95:H95"/>
    <mergeCell ref="I95:I97"/>
    <mergeCell ref="J95:J97"/>
    <mergeCell ref="K95:K97"/>
    <mergeCell ref="H96:H97"/>
    <mergeCell ref="G96:G97"/>
    <mergeCell ref="F96:F97"/>
    <mergeCell ref="E96:E97"/>
    <mergeCell ref="D96:D97"/>
    <mergeCell ref="C96:C97"/>
    <mergeCell ref="B96:B97"/>
    <mergeCell ref="A96:A97"/>
    <mergeCell ref="J98:J100"/>
    <mergeCell ref="K98:K106"/>
    <mergeCell ref="J101:J103"/>
    <mergeCell ref="J104:J106"/>
    <mergeCell ref="J107:J109"/>
    <mergeCell ref="K107:K115"/>
    <mergeCell ref="J110:J112"/>
    <mergeCell ref="J113:J115"/>
    <mergeCell ref="J116:J118"/>
    <mergeCell ref="K116:K124"/>
    <mergeCell ref="J119:J121"/>
    <mergeCell ref="J122:J124"/>
    <mergeCell ref="J138:J139"/>
    <mergeCell ref="K138:K139"/>
    <mergeCell ref="J125:J127"/>
    <mergeCell ref="K125:K133"/>
    <mergeCell ref="J128:J130"/>
    <mergeCell ref="J131:J133"/>
    <mergeCell ref="A134:K134"/>
    <mergeCell ref="A135:K135"/>
    <mergeCell ref="A136:K136"/>
    <mergeCell ref="A137:K137"/>
    <mergeCell ref="A138:H138"/>
    <mergeCell ref="I138:I139"/>
    <mergeCell ref="J149:J151"/>
    <mergeCell ref="K149:K157"/>
    <mergeCell ref="J152:J154"/>
    <mergeCell ref="J155:J157"/>
    <mergeCell ref="J158:J160"/>
    <mergeCell ref="K158:K166"/>
    <mergeCell ref="J161:J163"/>
    <mergeCell ref="J164:J166"/>
    <mergeCell ref="J140:J142"/>
    <mergeCell ref="K140:K148"/>
    <mergeCell ref="J143:J145"/>
    <mergeCell ref="J146:J148"/>
    <mergeCell ref="J167:J169"/>
    <mergeCell ref="K167:K175"/>
    <mergeCell ref="J170:J172"/>
    <mergeCell ref="J173:J175"/>
    <mergeCell ref="J176:J178"/>
    <mergeCell ref="K176:K184"/>
    <mergeCell ref="J179:J181"/>
    <mergeCell ref="J182:J184"/>
    <mergeCell ref="A185:K185"/>
    <mergeCell ref="A186:K186"/>
    <mergeCell ref="A187:K187"/>
    <mergeCell ref="A188:K188"/>
    <mergeCell ref="A189:H189"/>
    <mergeCell ref="I189:I190"/>
    <mergeCell ref="J189:J190"/>
    <mergeCell ref="K189:K190"/>
    <mergeCell ref="J191:J193"/>
    <mergeCell ref="K191:K199"/>
    <mergeCell ref="J194:J196"/>
    <mergeCell ref="J197:J199"/>
    <mergeCell ref="J200:J202"/>
    <mergeCell ref="K200:K208"/>
    <mergeCell ref="J203:J205"/>
    <mergeCell ref="J206:J208"/>
    <mergeCell ref="J209:J211"/>
    <mergeCell ref="K209:K217"/>
    <mergeCell ref="J212:J214"/>
    <mergeCell ref="J215:J217"/>
    <mergeCell ref="J218:J220"/>
    <mergeCell ref="K218:K226"/>
    <mergeCell ref="J221:J223"/>
    <mergeCell ref="J224:J226"/>
    <mergeCell ref="J266:J268"/>
    <mergeCell ref="A227:K227"/>
    <mergeCell ref="A228:K228"/>
    <mergeCell ref="A229:K229"/>
    <mergeCell ref="A230:K230"/>
    <mergeCell ref="A231:H231"/>
    <mergeCell ref="I231:I232"/>
    <mergeCell ref="J231:J232"/>
    <mergeCell ref="K231:K232"/>
    <mergeCell ref="J233:J235"/>
    <mergeCell ref="K233:K241"/>
    <mergeCell ref="J236:J238"/>
    <mergeCell ref="J239:J241"/>
    <mergeCell ref="A7:K7"/>
    <mergeCell ref="A1:K6"/>
    <mergeCell ref="K272:K273"/>
    <mergeCell ref="J274:J276"/>
    <mergeCell ref="K274:K282"/>
    <mergeCell ref="J277:J279"/>
    <mergeCell ref="J280:J282"/>
    <mergeCell ref="A269:K269"/>
    <mergeCell ref="A270:K270"/>
    <mergeCell ref="A271:K271"/>
    <mergeCell ref="A272:H272"/>
    <mergeCell ref="I272:I273"/>
    <mergeCell ref="J272:J273"/>
    <mergeCell ref="J242:J244"/>
    <mergeCell ref="K242:K250"/>
    <mergeCell ref="J245:J247"/>
    <mergeCell ref="J248:J250"/>
    <mergeCell ref="J251:J253"/>
    <mergeCell ref="K251:K259"/>
    <mergeCell ref="J254:J256"/>
    <mergeCell ref="J257:J259"/>
    <mergeCell ref="J260:J262"/>
    <mergeCell ref="K260:K268"/>
    <mergeCell ref="J263:J265"/>
  </mergeCells>
  <pageMargins left="0.7" right="0.7" top="0.75" bottom="0.75" header="0.3" footer="0.3"/>
  <pageSetup fitToHeight="0" orientation="portrait" r:id="rId1"/>
  <headerFooter>
    <oddFooter xml:space="preserve">&amp;R&amp;P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TWUZXU4UYYY7-944396957-36749</_dlc_DocId>
    <_dlc_DocIdUrl xmlns="a5cd8edf-193d-454e-be79-0a753d5be6e1">
      <Url>http://localhost/_layouts/15/DocIdRedir.aspx?ID=TWUZXU4UYYY7-944396957-36749</Url>
      <Description>TWUZXU4UYYY7-944396957-36749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D0B59A33-F3EB-4B26-AB04-21B324ACC28C}"/>
</file>

<file path=customXml/itemProps2.xml><?xml version="1.0" encoding="utf-8"?>
<ds:datastoreItem xmlns:ds="http://schemas.openxmlformats.org/officeDocument/2006/customXml" ds:itemID="{EDC0161C-97BF-4D4D-9081-966C36A463A0}"/>
</file>

<file path=customXml/itemProps3.xml><?xml version="1.0" encoding="utf-8"?>
<ds:datastoreItem xmlns:ds="http://schemas.openxmlformats.org/officeDocument/2006/customXml" ds:itemID="{5B289420-118C-4C26-A922-360789053050}"/>
</file>

<file path=customXml/itemProps4.xml><?xml version="1.0" encoding="utf-8"?>
<ds:datastoreItem xmlns:ds="http://schemas.openxmlformats.org/officeDocument/2006/customXml" ds:itemID="{47E2D701-4754-4894-A88E-BD44AD5016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Manpower Table 17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2020-11-28T09:28:28Z</cp:lastPrinted>
  <dcterms:created xsi:type="dcterms:W3CDTF">2020-11-16T07:33:47Z</dcterms:created>
  <dcterms:modified xsi:type="dcterms:W3CDTF">2020-12-29T02:44:53Z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9c59a066-1d5f-40bc-8af9-769914f0c481</vt:lpwstr>
  </property>
</Properties>
</file>